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1F4E78"/>
    </font>
    <font>
      <i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C00000"/>
      </font>
      <fill>
        <patternFill patternType="solid">
          <fgColor rgb="00FCE4E4"/>
        </patternFill>
      </fill>
    </dxf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Cash Flow Statement &amp; Forecast</t>
        </is>
      </c>
    </row>
    <row r="2">
      <c r="A2" s="2" t="inlineStr">
        <is>
          <t>Enter your opening balance and monthly cash in/out. Each month starts with the previous month's ending cash.</t>
        </is>
      </c>
    </row>
    <row r="3">
      <c r="A3" s="3" t="inlineStr">
        <is>
          <t>Opening cash balance</t>
        </is>
      </c>
      <c r="B3" s="4" t="n">
        <v>12000</v>
      </c>
      <c r="D3" s="3" t="inlineStr">
        <is>
          <t>Minimum cash cushion</t>
        </is>
      </c>
      <c r="F3" s="4" t="n">
        <v>5000</v>
      </c>
    </row>
    <row r="5">
      <c r="A5" s="5" t="inlineStr">
        <is>
          <t>Cash flow item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Apr</t>
        </is>
      </c>
      <c r="F5" s="5" t="inlineStr">
        <is>
          <t>May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Oct</t>
        </is>
      </c>
      <c r="L5" s="5" t="inlineStr">
        <is>
          <t>Nov</t>
        </is>
      </c>
      <c r="M5" s="5" t="inlineStr">
        <is>
          <t>Dec</t>
        </is>
      </c>
      <c r="N5" s="5" t="inlineStr">
        <is>
          <t>Year total</t>
        </is>
      </c>
    </row>
    <row r="6">
      <c r="A6" s="6" t="inlineStr">
        <is>
          <t>Beginning cash</t>
        </is>
      </c>
      <c r="B6" s="7">
        <f>B3</f>
        <v/>
      </c>
      <c r="C6" s="7">
        <f>B28</f>
        <v/>
      </c>
      <c r="D6" s="7">
        <f>C28</f>
        <v/>
      </c>
      <c r="E6" s="7">
        <f>D28</f>
        <v/>
      </c>
      <c r="F6" s="7">
        <f>E28</f>
        <v/>
      </c>
      <c r="G6" s="7">
        <f>F28</f>
        <v/>
      </c>
      <c r="H6" s="7">
        <f>G28</f>
        <v/>
      </c>
      <c r="I6" s="7">
        <f>H28</f>
        <v/>
      </c>
      <c r="J6" s="7">
        <f>I28</f>
        <v/>
      </c>
      <c r="K6" s="7">
        <f>J28</f>
        <v/>
      </c>
      <c r="L6" s="7">
        <f>K28</f>
        <v/>
      </c>
      <c r="M6" s="7">
        <f>L28</f>
        <v/>
      </c>
      <c r="N6" s="7">
        <f>B6</f>
        <v/>
      </c>
    </row>
    <row r="7">
      <c r="A7" s="8" t="inlineStr">
        <is>
          <t>CASH IN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>
      <c r="A8" s="10" t="inlineStr">
        <is>
          <t>Cash sales</t>
        </is>
      </c>
      <c r="B8" s="4" t="n">
        <v>9000</v>
      </c>
      <c r="C8" s="4" t="n">
        <v>9270</v>
      </c>
      <c r="D8" s="4" t="n">
        <v>9540</v>
      </c>
      <c r="E8" s="4" t="n">
        <v>9810</v>
      </c>
      <c r="F8" s="4" t="n">
        <v>10080</v>
      </c>
      <c r="G8" s="4" t="n">
        <v>10350</v>
      </c>
      <c r="H8" s="4" t="n">
        <v>10620</v>
      </c>
      <c r="I8" s="4" t="n">
        <v>10890</v>
      </c>
      <c r="J8" s="4" t="n">
        <v>11160</v>
      </c>
      <c r="K8" s="4" t="n">
        <v>11430</v>
      </c>
      <c r="L8" s="4" t="n">
        <v>11700</v>
      </c>
      <c r="M8" s="4" t="n">
        <v>11970</v>
      </c>
      <c r="N8" s="11">
        <f>SUM(B8:M8)</f>
        <v/>
      </c>
    </row>
    <row r="9">
      <c r="A9" s="10" t="inlineStr">
        <is>
          <t>Collections from customers</t>
        </is>
      </c>
      <c r="B9" s="4" t="n">
        <v>11000</v>
      </c>
      <c r="C9" s="4" t="n">
        <v>11330</v>
      </c>
      <c r="D9" s="4" t="n">
        <v>11660</v>
      </c>
      <c r="E9" s="4" t="n">
        <v>11990</v>
      </c>
      <c r="F9" s="4" t="n">
        <v>12320</v>
      </c>
      <c r="G9" s="4" t="n">
        <v>12650</v>
      </c>
      <c r="H9" s="4" t="n">
        <v>12980</v>
      </c>
      <c r="I9" s="4" t="n">
        <v>13310</v>
      </c>
      <c r="J9" s="4" t="n">
        <v>13640</v>
      </c>
      <c r="K9" s="4" t="n">
        <v>13970</v>
      </c>
      <c r="L9" s="4" t="n">
        <v>14300</v>
      </c>
      <c r="M9" s="4" t="n">
        <v>14630</v>
      </c>
      <c r="N9" s="11">
        <f>SUM(B9:M9)</f>
        <v/>
      </c>
    </row>
    <row r="10">
      <c r="A10" s="10" t="inlineStr">
        <is>
          <t>Loans / owner investment</t>
        </is>
      </c>
      <c r="B10" s="4" t="n">
        <v>0</v>
      </c>
      <c r="C10" s="4" t="n">
        <v>0</v>
      </c>
      <c r="D10" s="4" t="n">
        <v>15000</v>
      </c>
      <c r="E10" s="4" t="n">
        <v>0</v>
      </c>
      <c r="F10" s="4" t="n">
        <v>0</v>
      </c>
      <c r="G10" s="4" t="n">
        <v>0</v>
      </c>
      <c r="H10" s="4" t="n">
        <v>0</v>
      </c>
      <c r="I10" s="4" t="n">
        <v>0</v>
      </c>
      <c r="J10" s="4" t="n">
        <v>0</v>
      </c>
      <c r="K10" s="4" t="n">
        <v>0</v>
      </c>
      <c r="L10" s="4" t="n">
        <v>0</v>
      </c>
      <c r="M10" s="4" t="n">
        <v>0</v>
      </c>
      <c r="N10" s="11">
        <f>SUM(B10:M10)</f>
        <v/>
      </c>
    </row>
    <row r="11">
      <c r="A11" s="10" t="inlineStr">
        <is>
          <t>Other cash in</t>
        </is>
      </c>
      <c r="B11" s="4" t="n">
        <v>300</v>
      </c>
      <c r="C11" s="4" t="n">
        <v>310</v>
      </c>
      <c r="D11" s="4" t="n">
        <v>320</v>
      </c>
      <c r="E11" s="4" t="n">
        <v>330</v>
      </c>
      <c r="F11" s="4" t="n">
        <v>340</v>
      </c>
      <c r="G11" s="4" t="n">
        <v>340</v>
      </c>
      <c r="H11" s="4" t="n">
        <v>350</v>
      </c>
      <c r="I11" s="4" t="n">
        <v>360</v>
      </c>
      <c r="J11" s="4" t="n">
        <v>370</v>
      </c>
      <c r="K11" s="4" t="n">
        <v>380</v>
      </c>
      <c r="L11" s="4" t="n">
        <v>390</v>
      </c>
      <c r="M11" s="4" t="n">
        <v>400</v>
      </c>
      <c r="N11" s="11">
        <f>SUM(B11:M11)</f>
        <v/>
      </c>
    </row>
    <row r="12">
      <c r="A12" s="12" t="inlineStr">
        <is>
          <t>Total cash in</t>
        </is>
      </c>
      <c r="B12" s="13">
        <f>SUM(B8:B11)</f>
        <v/>
      </c>
      <c r="C12" s="13">
        <f>SUM(C8:C11)</f>
        <v/>
      </c>
      <c r="D12" s="13">
        <f>SUM(D8:D11)</f>
        <v/>
      </c>
      <c r="E12" s="13">
        <f>SUM(E8:E11)</f>
        <v/>
      </c>
      <c r="F12" s="13">
        <f>SUM(F8:F11)</f>
        <v/>
      </c>
      <c r="G12" s="13">
        <f>SUM(G8:G11)</f>
        <v/>
      </c>
      <c r="H12" s="13">
        <f>SUM(H8:H11)</f>
        <v/>
      </c>
      <c r="I12" s="13">
        <f>SUM(I8:I11)</f>
        <v/>
      </c>
      <c r="J12" s="13">
        <f>SUM(J8:J11)</f>
        <v/>
      </c>
      <c r="K12" s="13">
        <f>SUM(K8:K11)</f>
        <v/>
      </c>
      <c r="L12" s="13">
        <f>SUM(L8:L11)</f>
        <v/>
      </c>
      <c r="M12" s="13">
        <f>SUM(M8:M11)</f>
        <v/>
      </c>
      <c r="N12" s="13">
        <f>SUM(N8:N11)</f>
        <v/>
      </c>
    </row>
    <row r="14">
      <c r="A14" s="8" t="inlineStr">
        <is>
          <t>CASH OUT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10" t="inlineStr">
        <is>
          <t>Inventory &amp; materials</t>
        </is>
      </c>
      <c r="B15" s="4" t="n">
        <v>6500</v>
      </c>
      <c r="C15" s="4" t="n">
        <v>6630</v>
      </c>
      <c r="D15" s="4" t="n">
        <v>6760</v>
      </c>
      <c r="E15" s="4" t="n">
        <v>6890</v>
      </c>
      <c r="F15" s="4" t="n">
        <v>7020</v>
      </c>
      <c r="G15" s="4" t="n">
        <v>7150</v>
      </c>
      <c r="H15" s="4" t="n">
        <v>7280</v>
      </c>
      <c r="I15" s="4" t="n">
        <v>7410</v>
      </c>
      <c r="J15" s="4" t="n">
        <v>7540</v>
      </c>
      <c r="K15" s="4" t="n">
        <v>7670</v>
      </c>
      <c r="L15" s="4" t="n">
        <v>7800</v>
      </c>
      <c r="M15" s="4" t="n">
        <v>7930</v>
      </c>
      <c r="N15" s="11">
        <f>SUM(B15:M15)</f>
        <v/>
      </c>
    </row>
    <row r="16">
      <c r="A16" s="10" t="inlineStr">
        <is>
          <t>Payroll &amp; contractors</t>
        </is>
      </c>
      <c r="B16" s="4" t="n">
        <v>7200</v>
      </c>
      <c r="C16" s="4" t="n">
        <v>7340</v>
      </c>
      <c r="D16" s="4" t="n">
        <v>7490</v>
      </c>
      <c r="E16" s="4" t="n">
        <v>7630</v>
      </c>
      <c r="F16" s="4" t="n">
        <v>7780</v>
      </c>
      <c r="G16" s="4" t="n">
        <v>7920</v>
      </c>
      <c r="H16" s="4" t="n">
        <v>8060</v>
      </c>
      <c r="I16" s="4" t="n">
        <v>8210</v>
      </c>
      <c r="J16" s="4" t="n">
        <v>8350</v>
      </c>
      <c r="K16" s="4" t="n">
        <v>8500</v>
      </c>
      <c r="L16" s="4" t="n">
        <v>8640</v>
      </c>
      <c r="M16" s="4" t="n">
        <v>8780</v>
      </c>
      <c r="N16" s="11">
        <f>SUM(B16:M16)</f>
        <v/>
      </c>
    </row>
    <row r="17">
      <c r="A17" s="10" t="inlineStr">
        <is>
          <t>Rent &amp; utilities</t>
        </is>
      </c>
      <c r="B17" s="4" t="n">
        <v>2600</v>
      </c>
      <c r="C17" s="4" t="n">
        <v>2650</v>
      </c>
      <c r="D17" s="4" t="n">
        <v>2700</v>
      </c>
      <c r="E17" s="4" t="n">
        <v>2760</v>
      </c>
      <c r="F17" s="4" t="n">
        <v>2810</v>
      </c>
      <c r="G17" s="4" t="n">
        <v>2860</v>
      </c>
      <c r="H17" s="4" t="n">
        <v>2910</v>
      </c>
      <c r="I17" s="4" t="n">
        <v>2960</v>
      </c>
      <c r="J17" s="4" t="n">
        <v>3020</v>
      </c>
      <c r="K17" s="4" t="n">
        <v>3070</v>
      </c>
      <c r="L17" s="4" t="n">
        <v>3120</v>
      </c>
      <c r="M17" s="4" t="n">
        <v>3170</v>
      </c>
      <c r="N17" s="11">
        <f>SUM(B17:M17)</f>
        <v/>
      </c>
    </row>
    <row r="18">
      <c r="A18" s="10" t="inlineStr">
        <is>
          <t>Marketing</t>
        </is>
      </c>
      <c r="B18" s="4" t="n">
        <v>900</v>
      </c>
      <c r="C18" s="4" t="n">
        <v>920</v>
      </c>
      <c r="D18" s="4" t="n">
        <v>940</v>
      </c>
      <c r="E18" s="4" t="n">
        <v>950</v>
      </c>
      <c r="F18" s="4" t="n">
        <v>970</v>
      </c>
      <c r="G18" s="4" t="n">
        <v>990</v>
      </c>
      <c r="H18" s="4" t="n">
        <v>1010</v>
      </c>
      <c r="I18" s="4" t="n">
        <v>1030</v>
      </c>
      <c r="J18" s="4" t="n">
        <v>1040</v>
      </c>
      <c r="K18" s="4" t="n">
        <v>1060</v>
      </c>
      <c r="L18" s="4" t="n">
        <v>1080</v>
      </c>
      <c r="M18" s="4" t="n">
        <v>1100</v>
      </c>
      <c r="N18" s="11">
        <f>SUM(B18:M18)</f>
        <v/>
      </c>
    </row>
    <row r="19">
      <c r="A19" s="10" t="inlineStr">
        <is>
          <t>Software &amp; subscriptions</t>
        </is>
      </c>
      <c r="B19" s="4" t="n">
        <v>300</v>
      </c>
      <c r="C19" s="4" t="n">
        <v>310</v>
      </c>
      <c r="D19" s="4" t="n">
        <v>310</v>
      </c>
      <c r="E19" s="4" t="n">
        <v>320</v>
      </c>
      <c r="F19" s="4" t="n">
        <v>320</v>
      </c>
      <c r="G19" s="4" t="n">
        <v>330</v>
      </c>
      <c r="H19" s="4" t="n">
        <v>340</v>
      </c>
      <c r="I19" s="4" t="n">
        <v>340</v>
      </c>
      <c r="J19" s="4" t="n">
        <v>350</v>
      </c>
      <c r="K19" s="4" t="n">
        <v>350</v>
      </c>
      <c r="L19" s="4" t="n">
        <v>360</v>
      </c>
      <c r="M19" s="4" t="n">
        <v>370</v>
      </c>
      <c r="N19" s="11">
        <f>SUM(B19:M19)</f>
        <v/>
      </c>
    </row>
    <row r="20">
      <c r="A20" s="10" t="inlineStr">
        <is>
          <t>Loan payments</t>
        </is>
      </c>
      <c r="B20" s="4" t="n">
        <v>650</v>
      </c>
      <c r="C20" s="4" t="n">
        <v>660</v>
      </c>
      <c r="D20" s="4" t="n">
        <v>680</v>
      </c>
      <c r="E20" s="4" t="n">
        <v>690</v>
      </c>
      <c r="F20" s="4" t="n">
        <v>700</v>
      </c>
      <c r="G20" s="4" t="n">
        <v>720</v>
      </c>
      <c r="H20" s="4" t="n">
        <v>730</v>
      </c>
      <c r="I20" s="4" t="n">
        <v>740</v>
      </c>
      <c r="J20" s="4" t="n">
        <v>750</v>
      </c>
      <c r="K20" s="4" t="n">
        <v>770</v>
      </c>
      <c r="L20" s="4" t="n">
        <v>780</v>
      </c>
      <c r="M20" s="4" t="n">
        <v>790</v>
      </c>
      <c r="N20" s="11">
        <f>SUM(B20:M20)</f>
        <v/>
      </c>
    </row>
    <row r="21">
      <c r="A21" s="10" t="inlineStr">
        <is>
          <t>Taxes</t>
        </is>
      </c>
      <c r="B21" s="4" t="n">
        <v>0</v>
      </c>
      <c r="C21" s="4" t="n">
        <v>0</v>
      </c>
      <c r="D21" s="4" t="n">
        <v>0</v>
      </c>
      <c r="E21" s="4" t="n">
        <v>2400</v>
      </c>
      <c r="F21" s="4" t="n">
        <v>0</v>
      </c>
      <c r="G21" s="4" t="n">
        <v>2400</v>
      </c>
      <c r="H21" s="4" t="n">
        <v>0</v>
      </c>
      <c r="I21" s="4" t="n">
        <v>0</v>
      </c>
      <c r="J21" s="4" t="n">
        <v>2400</v>
      </c>
      <c r="K21" s="4" t="n">
        <v>0</v>
      </c>
      <c r="L21" s="4" t="n">
        <v>0</v>
      </c>
      <c r="M21" s="4" t="n">
        <v>0</v>
      </c>
      <c r="N21" s="11">
        <f>SUM(B21:M21)</f>
        <v/>
      </c>
    </row>
    <row r="22">
      <c r="A22" s="10" t="inlineStr">
        <is>
          <t>Equipment purchases</t>
        </is>
      </c>
      <c r="B22" s="4" t="n">
        <v>0</v>
      </c>
      <c r="C22" s="4" t="n">
        <v>0</v>
      </c>
      <c r="D22" s="4" t="n">
        <v>0</v>
      </c>
      <c r="E22" s="4" t="n">
        <v>9000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0</v>
      </c>
      <c r="M22" s="4" t="n">
        <v>0</v>
      </c>
      <c r="N22" s="11">
        <f>SUM(B22:M22)</f>
        <v/>
      </c>
    </row>
    <row r="23">
      <c r="A23" s="10" t="inlineStr">
        <is>
          <t>Owner draws</t>
        </is>
      </c>
      <c r="B23" s="4" t="n">
        <v>2000</v>
      </c>
      <c r="C23" s="4" t="n">
        <v>2040</v>
      </c>
      <c r="D23" s="4" t="n">
        <v>2080</v>
      </c>
      <c r="E23" s="4" t="n">
        <v>2120</v>
      </c>
      <c r="F23" s="4" t="n">
        <v>2160</v>
      </c>
      <c r="G23" s="4" t="n">
        <v>2200</v>
      </c>
      <c r="H23" s="4" t="n">
        <v>2240</v>
      </c>
      <c r="I23" s="4" t="n">
        <v>2280</v>
      </c>
      <c r="J23" s="4" t="n">
        <v>2320</v>
      </c>
      <c r="K23" s="4" t="n">
        <v>2360</v>
      </c>
      <c r="L23" s="4" t="n">
        <v>2400</v>
      </c>
      <c r="M23" s="4" t="n">
        <v>2440</v>
      </c>
      <c r="N23" s="11">
        <f>SUM(B23:M23)</f>
        <v/>
      </c>
    </row>
    <row r="24">
      <c r="A24" s="10" t="inlineStr">
        <is>
          <t>Other cash out</t>
        </is>
      </c>
      <c r="B24" s="4" t="n">
        <v>250</v>
      </c>
      <c r="C24" s="4" t="n">
        <v>260</v>
      </c>
      <c r="D24" s="4" t="n">
        <v>260</v>
      </c>
      <c r="E24" s="4" t="n">
        <v>260</v>
      </c>
      <c r="F24" s="4" t="n">
        <v>270</v>
      </c>
      <c r="G24" s="4" t="n">
        <v>280</v>
      </c>
      <c r="H24" s="4" t="n">
        <v>280</v>
      </c>
      <c r="I24" s="4" t="n">
        <v>290</v>
      </c>
      <c r="J24" s="4" t="n">
        <v>290</v>
      </c>
      <c r="K24" s="4" t="n">
        <v>300</v>
      </c>
      <c r="L24" s="4" t="n">
        <v>300</v>
      </c>
      <c r="M24" s="4" t="n">
        <v>300</v>
      </c>
      <c r="N24" s="11">
        <f>SUM(B24:M24)</f>
        <v/>
      </c>
    </row>
    <row r="25">
      <c r="A25" s="12" t="inlineStr">
        <is>
          <t>Total cash out</t>
        </is>
      </c>
      <c r="B25" s="13">
        <f>SUM(B15:B24)</f>
        <v/>
      </c>
      <c r="C25" s="13">
        <f>SUM(C15:C24)</f>
        <v/>
      </c>
      <c r="D25" s="13">
        <f>SUM(D15:D24)</f>
        <v/>
      </c>
      <c r="E25" s="13">
        <f>SUM(E15:E24)</f>
        <v/>
      </c>
      <c r="F25" s="13">
        <f>SUM(F15:F24)</f>
        <v/>
      </c>
      <c r="G25" s="13">
        <f>SUM(G15:G24)</f>
        <v/>
      </c>
      <c r="H25" s="13">
        <f>SUM(H15:H24)</f>
        <v/>
      </c>
      <c r="I25" s="13">
        <f>SUM(I15:I24)</f>
        <v/>
      </c>
      <c r="J25" s="13">
        <f>SUM(J15:J24)</f>
        <v/>
      </c>
      <c r="K25" s="13">
        <f>SUM(K15:K24)</f>
        <v/>
      </c>
      <c r="L25" s="13">
        <f>SUM(L15:L24)</f>
        <v/>
      </c>
      <c r="M25" s="13">
        <f>SUM(M15:M24)</f>
        <v/>
      </c>
      <c r="N25" s="13">
        <f>SUM(N15:N24)</f>
        <v/>
      </c>
    </row>
    <row r="27">
      <c r="A27" s="12" t="inlineStr">
        <is>
          <t>Net cash flow</t>
        </is>
      </c>
      <c r="B27" s="13">
        <f>B12-B25</f>
        <v/>
      </c>
      <c r="C27" s="13">
        <f>C12-C25</f>
        <v/>
      </c>
      <c r="D27" s="13">
        <f>D12-D25</f>
        <v/>
      </c>
      <c r="E27" s="13">
        <f>E12-E25</f>
        <v/>
      </c>
      <c r="F27" s="13">
        <f>F12-F25</f>
        <v/>
      </c>
      <c r="G27" s="13">
        <f>G12-G25</f>
        <v/>
      </c>
      <c r="H27" s="13">
        <f>H12-H25</f>
        <v/>
      </c>
      <c r="I27" s="13">
        <f>I12-I25</f>
        <v/>
      </c>
      <c r="J27" s="13">
        <f>J12-J25</f>
        <v/>
      </c>
      <c r="K27" s="13">
        <f>K12-K25</f>
        <v/>
      </c>
      <c r="L27" s="13">
        <f>L12-L25</f>
        <v/>
      </c>
      <c r="M27" s="13">
        <f>M12-M25</f>
        <v/>
      </c>
      <c r="N27" s="13">
        <f>N12-N25</f>
        <v/>
      </c>
    </row>
    <row r="28">
      <c r="A28" s="12" t="inlineStr">
        <is>
          <t>ENDING CASH</t>
        </is>
      </c>
      <c r="B28" s="13">
        <f>B6+B27</f>
        <v/>
      </c>
      <c r="C28" s="13">
        <f>C6+C27</f>
        <v/>
      </c>
      <c r="D28" s="13">
        <f>D6+D27</f>
        <v/>
      </c>
      <c r="E28" s="13">
        <f>E6+E27</f>
        <v/>
      </c>
      <c r="F28" s="13">
        <f>F6+F27</f>
        <v/>
      </c>
      <c r="G28" s="13">
        <f>G6+G27</f>
        <v/>
      </c>
      <c r="H28" s="13">
        <f>H6+H27</f>
        <v/>
      </c>
      <c r="I28" s="13">
        <f>I6+I27</f>
        <v/>
      </c>
      <c r="J28" s="13">
        <f>J6+J27</f>
        <v/>
      </c>
      <c r="K28" s="13">
        <f>K6+K27</f>
        <v/>
      </c>
      <c r="L28" s="13">
        <f>L6+L27</f>
        <v/>
      </c>
      <c r="M28" s="13">
        <f>M6+M27</f>
        <v/>
      </c>
      <c r="N28" s="13">
        <f>M28</f>
        <v/>
      </c>
    </row>
    <row r="29">
      <c r="A29" s="14" t="inlineStr">
        <is>
          <t>Below cushion?</t>
        </is>
      </c>
      <c r="B29" s="15">
        <f>IF(B28&lt;$F$3,"LOW","OK")</f>
        <v/>
      </c>
      <c r="C29" s="15">
        <f>IF(C28&lt;$F$3,"LOW","OK")</f>
        <v/>
      </c>
      <c r="D29" s="15">
        <f>IF(D28&lt;$F$3,"LOW","OK")</f>
        <v/>
      </c>
      <c r="E29" s="15">
        <f>IF(E28&lt;$F$3,"LOW","OK")</f>
        <v/>
      </c>
      <c r="F29" s="15">
        <f>IF(F28&lt;$F$3,"LOW","OK")</f>
        <v/>
      </c>
      <c r="G29" s="15">
        <f>IF(G28&lt;$F$3,"LOW","OK")</f>
        <v/>
      </c>
      <c r="H29" s="15">
        <f>IF(H28&lt;$F$3,"LOW","OK")</f>
        <v/>
      </c>
      <c r="I29" s="15">
        <f>IF(I28&lt;$F$3,"LOW","OK")</f>
        <v/>
      </c>
      <c r="J29" s="15">
        <f>IF(J28&lt;$F$3,"LOW","OK")</f>
        <v/>
      </c>
      <c r="K29" s="15">
        <f>IF(K28&lt;$F$3,"LOW","OK")</f>
        <v/>
      </c>
      <c r="L29" s="15">
        <f>IF(L28&lt;$F$3,"LOW","OK")</f>
        <v/>
      </c>
      <c r="M29" s="15">
        <f>IF(M28&lt;$F$3,"LOW","OK")</f>
        <v/>
      </c>
    </row>
  </sheetData>
  <mergeCells count="1">
    <mergeCell ref="D3:E3"/>
  </mergeCells>
  <conditionalFormatting sqref="B29:M29">
    <cfRule type="cellIs" priority="1" operator="equal" dxfId="0">
      <formula>"LOW"</formula>
    </cfRule>
  </conditionalFormatting>
  <conditionalFormatting sqref="B6:N28">
    <cfRule type="cellIs" priority="2" operator="lessThan" dxfId="1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2026-10-20T17:08:26Z</dcterms:created>
  <dcterms:modified xmlns:dcterms="http://purl.org/dc/terms/" xmlns:xsi="http://www.w3.org/2001/XMLSchema-instance" xsi:type="dcterms:W3CDTF">2026-10-20T17:08:26Z</dcterms:modified>
</cp:coreProperties>
</file>