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FFFFFF"/>
      <sz val="9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375623"/>
      </font>
      <fill>
        <patternFill patternType="solid">
          <fgColor rgb="00A9D08E"/>
        </patternFill>
      </fill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1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6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7" customWidth="1" min="34" max="34"/>
    <col width="9" customWidth="1" min="35" max="35"/>
  </cols>
  <sheetData>
    <row r="1">
      <c r="A1" s="1" t="inlineStr">
        <is>
          <t>Monthly Habit Tracker</t>
        </is>
      </c>
    </row>
    <row r="2">
      <c r="A2" s="2" t="inlineStr">
        <is>
          <t>Set the month, list your habits, and put an x in each day you complete one. Copy this tab for each new month.</t>
        </is>
      </c>
    </row>
    <row r="3">
      <c r="A3" s="3" t="inlineStr">
        <is>
          <t>Month</t>
        </is>
      </c>
      <c r="B3" s="4" t="n">
        <v>46023</v>
      </c>
      <c r="C3" s="5" t="n"/>
      <c r="D3" s="5" t="n"/>
      <c r="E3" s="6" t="n"/>
    </row>
    <row r="5">
      <c r="A5" s="7" t="inlineStr">
        <is>
          <t>Habit</t>
        </is>
      </c>
      <c r="B5" s="7" t="inlineStr">
        <is>
          <t>Goal</t>
        </is>
      </c>
      <c r="C5" s="8">
        <f>IF(1&gt;DAY(EOMONTH($B$3,0)),"",1)</f>
        <v/>
      </c>
      <c r="D5" s="8">
        <f>IF(2&gt;DAY(EOMONTH($B$3,0)),"",2)</f>
        <v/>
      </c>
      <c r="E5" s="8">
        <f>IF(3&gt;DAY(EOMONTH($B$3,0)),"",3)</f>
        <v/>
      </c>
      <c r="F5" s="8">
        <f>IF(4&gt;DAY(EOMONTH($B$3,0)),"",4)</f>
        <v/>
      </c>
      <c r="G5" s="8">
        <f>IF(5&gt;DAY(EOMONTH($B$3,0)),"",5)</f>
        <v/>
      </c>
      <c r="H5" s="8">
        <f>IF(6&gt;DAY(EOMONTH($B$3,0)),"",6)</f>
        <v/>
      </c>
      <c r="I5" s="8">
        <f>IF(7&gt;DAY(EOMONTH($B$3,0)),"",7)</f>
        <v/>
      </c>
      <c r="J5" s="8">
        <f>IF(8&gt;DAY(EOMONTH($B$3,0)),"",8)</f>
        <v/>
      </c>
      <c r="K5" s="8">
        <f>IF(9&gt;DAY(EOMONTH($B$3,0)),"",9)</f>
        <v/>
      </c>
      <c r="L5" s="8">
        <f>IF(10&gt;DAY(EOMONTH($B$3,0)),"",10)</f>
        <v/>
      </c>
      <c r="M5" s="8">
        <f>IF(11&gt;DAY(EOMONTH($B$3,0)),"",11)</f>
        <v/>
      </c>
      <c r="N5" s="8">
        <f>IF(12&gt;DAY(EOMONTH($B$3,0)),"",12)</f>
        <v/>
      </c>
      <c r="O5" s="8">
        <f>IF(13&gt;DAY(EOMONTH($B$3,0)),"",13)</f>
        <v/>
      </c>
      <c r="P5" s="8">
        <f>IF(14&gt;DAY(EOMONTH($B$3,0)),"",14)</f>
        <v/>
      </c>
      <c r="Q5" s="8">
        <f>IF(15&gt;DAY(EOMONTH($B$3,0)),"",15)</f>
        <v/>
      </c>
      <c r="R5" s="8">
        <f>IF(16&gt;DAY(EOMONTH($B$3,0)),"",16)</f>
        <v/>
      </c>
      <c r="S5" s="8">
        <f>IF(17&gt;DAY(EOMONTH($B$3,0)),"",17)</f>
        <v/>
      </c>
      <c r="T5" s="8">
        <f>IF(18&gt;DAY(EOMONTH($B$3,0)),"",18)</f>
        <v/>
      </c>
      <c r="U5" s="8">
        <f>IF(19&gt;DAY(EOMONTH($B$3,0)),"",19)</f>
        <v/>
      </c>
      <c r="V5" s="8">
        <f>IF(20&gt;DAY(EOMONTH($B$3,0)),"",20)</f>
        <v/>
      </c>
      <c r="W5" s="8">
        <f>IF(21&gt;DAY(EOMONTH($B$3,0)),"",21)</f>
        <v/>
      </c>
      <c r="X5" s="8">
        <f>IF(22&gt;DAY(EOMONTH($B$3,0)),"",22)</f>
        <v/>
      </c>
      <c r="Y5" s="8">
        <f>IF(23&gt;DAY(EOMONTH($B$3,0)),"",23)</f>
        <v/>
      </c>
      <c r="Z5" s="8">
        <f>IF(24&gt;DAY(EOMONTH($B$3,0)),"",24)</f>
        <v/>
      </c>
      <c r="AA5" s="8">
        <f>IF(25&gt;DAY(EOMONTH($B$3,0)),"",25)</f>
        <v/>
      </c>
      <c r="AB5" s="8">
        <f>IF(26&gt;DAY(EOMONTH($B$3,0)),"",26)</f>
        <v/>
      </c>
      <c r="AC5" s="8">
        <f>IF(27&gt;DAY(EOMONTH($B$3,0)),"",27)</f>
        <v/>
      </c>
      <c r="AD5" s="8">
        <f>IF(28&gt;DAY(EOMONTH($B$3,0)),"",28)</f>
        <v/>
      </c>
      <c r="AE5" s="8">
        <f>IF(29&gt;DAY(EOMONTH($B$3,0)),"",29)</f>
        <v/>
      </c>
      <c r="AF5" s="8">
        <f>IF(30&gt;DAY(EOMONTH($B$3,0)),"",30)</f>
        <v/>
      </c>
      <c r="AG5" s="8">
        <f>IF(31&gt;DAY(EOMONTH($B$3,0)),"",31)</f>
        <v/>
      </c>
      <c r="AH5" s="7" t="inlineStr">
        <is>
          <t>Done</t>
        </is>
      </c>
      <c r="AI5" s="7" t="inlineStr">
        <is>
          <t>% of goal</t>
        </is>
      </c>
    </row>
    <row r="6">
      <c r="C6" s="9">
        <f>IF(1&gt;DAY(EOMONTH($B$3,0)),"",LEFT(TEXT(DATE(YEAR($B$3),MONTH($B$3),1),"ddd"),2))</f>
        <v/>
      </c>
      <c r="D6" s="9">
        <f>IF(2&gt;DAY(EOMONTH($B$3,0)),"",LEFT(TEXT(DATE(YEAR($B$3),MONTH($B$3),2),"ddd"),2))</f>
        <v/>
      </c>
      <c r="E6" s="9">
        <f>IF(3&gt;DAY(EOMONTH($B$3,0)),"",LEFT(TEXT(DATE(YEAR($B$3),MONTH($B$3),3),"ddd"),2))</f>
        <v/>
      </c>
      <c r="F6" s="9">
        <f>IF(4&gt;DAY(EOMONTH($B$3,0)),"",LEFT(TEXT(DATE(YEAR($B$3),MONTH($B$3),4),"ddd"),2))</f>
        <v/>
      </c>
      <c r="G6" s="9">
        <f>IF(5&gt;DAY(EOMONTH($B$3,0)),"",LEFT(TEXT(DATE(YEAR($B$3),MONTH($B$3),5),"ddd"),2))</f>
        <v/>
      </c>
      <c r="H6" s="9">
        <f>IF(6&gt;DAY(EOMONTH($B$3,0)),"",LEFT(TEXT(DATE(YEAR($B$3),MONTH($B$3),6),"ddd"),2))</f>
        <v/>
      </c>
      <c r="I6" s="9">
        <f>IF(7&gt;DAY(EOMONTH($B$3,0)),"",LEFT(TEXT(DATE(YEAR($B$3),MONTH($B$3),7),"ddd"),2))</f>
        <v/>
      </c>
      <c r="J6" s="9">
        <f>IF(8&gt;DAY(EOMONTH($B$3,0)),"",LEFT(TEXT(DATE(YEAR($B$3),MONTH($B$3),8),"ddd"),2))</f>
        <v/>
      </c>
      <c r="K6" s="9">
        <f>IF(9&gt;DAY(EOMONTH($B$3,0)),"",LEFT(TEXT(DATE(YEAR($B$3),MONTH($B$3),9),"ddd"),2))</f>
        <v/>
      </c>
      <c r="L6" s="9">
        <f>IF(10&gt;DAY(EOMONTH($B$3,0)),"",LEFT(TEXT(DATE(YEAR($B$3),MONTH($B$3),10),"ddd"),2))</f>
        <v/>
      </c>
      <c r="M6" s="9">
        <f>IF(11&gt;DAY(EOMONTH($B$3,0)),"",LEFT(TEXT(DATE(YEAR($B$3),MONTH($B$3),11),"ddd"),2))</f>
        <v/>
      </c>
      <c r="N6" s="9">
        <f>IF(12&gt;DAY(EOMONTH($B$3,0)),"",LEFT(TEXT(DATE(YEAR($B$3),MONTH($B$3),12),"ddd"),2))</f>
        <v/>
      </c>
      <c r="O6" s="9">
        <f>IF(13&gt;DAY(EOMONTH($B$3,0)),"",LEFT(TEXT(DATE(YEAR($B$3),MONTH($B$3),13),"ddd"),2))</f>
        <v/>
      </c>
      <c r="P6" s="9">
        <f>IF(14&gt;DAY(EOMONTH($B$3,0)),"",LEFT(TEXT(DATE(YEAR($B$3),MONTH($B$3),14),"ddd"),2))</f>
        <v/>
      </c>
      <c r="Q6" s="9">
        <f>IF(15&gt;DAY(EOMONTH($B$3,0)),"",LEFT(TEXT(DATE(YEAR($B$3),MONTH($B$3),15),"ddd"),2))</f>
        <v/>
      </c>
      <c r="R6" s="9">
        <f>IF(16&gt;DAY(EOMONTH($B$3,0)),"",LEFT(TEXT(DATE(YEAR($B$3),MONTH($B$3),16),"ddd"),2))</f>
        <v/>
      </c>
      <c r="S6" s="9">
        <f>IF(17&gt;DAY(EOMONTH($B$3,0)),"",LEFT(TEXT(DATE(YEAR($B$3),MONTH($B$3),17),"ddd"),2))</f>
        <v/>
      </c>
      <c r="T6" s="9">
        <f>IF(18&gt;DAY(EOMONTH($B$3,0)),"",LEFT(TEXT(DATE(YEAR($B$3),MONTH($B$3),18),"ddd"),2))</f>
        <v/>
      </c>
      <c r="U6" s="9">
        <f>IF(19&gt;DAY(EOMONTH($B$3,0)),"",LEFT(TEXT(DATE(YEAR($B$3),MONTH($B$3),19),"ddd"),2))</f>
        <v/>
      </c>
      <c r="V6" s="9">
        <f>IF(20&gt;DAY(EOMONTH($B$3,0)),"",LEFT(TEXT(DATE(YEAR($B$3),MONTH($B$3),20),"ddd"),2))</f>
        <v/>
      </c>
      <c r="W6" s="9">
        <f>IF(21&gt;DAY(EOMONTH($B$3,0)),"",LEFT(TEXT(DATE(YEAR($B$3),MONTH($B$3),21),"ddd"),2))</f>
        <v/>
      </c>
      <c r="X6" s="9">
        <f>IF(22&gt;DAY(EOMONTH($B$3,0)),"",LEFT(TEXT(DATE(YEAR($B$3),MONTH($B$3),22),"ddd"),2))</f>
        <v/>
      </c>
      <c r="Y6" s="9">
        <f>IF(23&gt;DAY(EOMONTH($B$3,0)),"",LEFT(TEXT(DATE(YEAR($B$3),MONTH($B$3),23),"ddd"),2))</f>
        <v/>
      </c>
      <c r="Z6" s="9">
        <f>IF(24&gt;DAY(EOMONTH($B$3,0)),"",LEFT(TEXT(DATE(YEAR($B$3),MONTH($B$3),24),"ddd"),2))</f>
        <v/>
      </c>
      <c r="AA6" s="9">
        <f>IF(25&gt;DAY(EOMONTH($B$3,0)),"",LEFT(TEXT(DATE(YEAR($B$3),MONTH($B$3),25),"ddd"),2))</f>
        <v/>
      </c>
      <c r="AB6" s="9">
        <f>IF(26&gt;DAY(EOMONTH($B$3,0)),"",LEFT(TEXT(DATE(YEAR($B$3),MONTH($B$3),26),"ddd"),2))</f>
        <v/>
      </c>
      <c r="AC6" s="9">
        <f>IF(27&gt;DAY(EOMONTH($B$3,0)),"",LEFT(TEXT(DATE(YEAR($B$3),MONTH($B$3),27),"ddd"),2))</f>
        <v/>
      </c>
      <c r="AD6" s="9">
        <f>IF(28&gt;DAY(EOMONTH($B$3,0)),"",LEFT(TEXT(DATE(YEAR($B$3),MONTH($B$3),28),"ddd"),2))</f>
        <v/>
      </c>
      <c r="AE6" s="9">
        <f>IF(29&gt;DAY(EOMONTH($B$3,0)),"",LEFT(TEXT(DATE(YEAR($B$3),MONTH($B$3),29),"ddd"),2))</f>
        <v/>
      </c>
      <c r="AF6" s="9">
        <f>IF(30&gt;DAY(EOMONTH($B$3,0)),"",LEFT(TEXT(DATE(YEAR($B$3),MONTH($B$3),30),"ddd"),2))</f>
        <v/>
      </c>
      <c r="AG6" s="9">
        <f>IF(31&gt;DAY(EOMONTH($B$3,0)),"",LEFT(TEXT(DATE(YEAR($B$3),MONTH($B$3),31),"ddd"),2))</f>
        <v/>
      </c>
    </row>
    <row r="7">
      <c r="A7" s="10" t="inlineStr">
        <is>
          <t>Drink 8 glasses of water</t>
        </is>
      </c>
      <c r="B7" s="11" t="n">
        <v>31</v>
      </c>
      <c r="C7" s="12" t="inlineStr">
        <is>
          <t>x</t>
        </is>
      </c>
      <c r="D7" s="12" t="inlineStr">
        <is>
          <t>x</t>
        </is>
      </c>
      <c r="E7" s="12" t="inlineStr">
        <is>
          <t>x</t>
        </is>
      </c>
      <c r="F7" s="12" t="inlineStr">
        <is>
          <t>x</t>
        </is>
      </c>
      <c r="G7" s="12" t="inlineStr">
        <is>
          <t>x</t>
        </is>
      </c>
      <c r="H7" s="12" t="inlineStr">
        <is>
          <t>x</t>
        </is>
      </c>
      <c r="I7" s="12" t="inlineStr">
        <is>
          <t>x</t>
        </is>
      </c>
      <c r="J7" s="12" t="inlineStr">
        <is>
          <t>x</t>
        </is>
      </c>
      <c r="K7" s="12" t="inlineStr">
        <is>
          <t>x</t>
        </is>
      </c>
      <c r="L7" s="12" t="inlineStr">
        <is>
          <t>x</t>
        </is>
      </c>
      <c r="M7" s="12" t="inlineStr">
        <is>
          <t>x</t>
        </is>
      </c>
      <c r="N7" s="12" t="inlineStr">
        <is>
          <t>x</t>
        </is>
      </c>
      <c r="O7" s="12" t="inlineStr">
        <is>
          <t>x</t>
        </is>
      </c>
      <c r="P7" s="12" t="inlineStr">
        <is>
          <t>x</t>
        </is>
      </c>
      <c r="Q7" s="12" t="inlineStr">
        <is>
          <t>x</t>
        </is>
      </c>
      <c r="R7" s="12" t="inlineStr">
        <is>
          <t>x</t>
        </is>
      </c>
      <c r="S7" s="12" t="inlineStr">
        <is>
          <t>x</t>
        </is>
      </c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IF($A7="","",COUNTA(C7:AG7))</f>
        <v/>
      </c>
      <c r="AI7" s="14">
        <f>IF(OR($A7="",$B7=""),"",AH7/$B7)</f>
        <v/>
      </c>
    </row>
    <row r="8">
      <c r="A8" s="10" t="inlineStr">
        <is>
          <t>Exercise 30 min</t>
        </is>
      </c>
      <c r="B8" s="11" t="n">
        <v>20</v>
      </c>
      <c r="C8" s="12" t="inlineStr">
        <is>
          <t>x</t>
        </is>
      </c>
      <c r="D8" s="12" t="inlineStr">
        <is>
          <t>x</t>
        </is>
      </c>
      <c r="E8" s="12" t="n"/>
      <c r="F8" s="12" t="inlineStr">
        <is>
          <t>x</t>
        </is>
      </c>
      <c r="G8" s="12" t="n"/>
      <c r="H8" s="12" t="inlineStr">
        <is>
          <t>x</t>
        </is>
      </c>
      <c r="I8" s="12" t="inlineStr">
        <is>
          <t>x</t>
        </is>
      </c>
      <c r="J8" s="12" t="inlineStr">
        <is>
          <t>x</t>
        </is>
      </c>
      <c r="K8" s="12" t="inlineStr">
        <is>
          <t>x</t>
        </is>
      </c>
      <c r="L8" s="12" t="n"/>
      <c r="M8" s="12" t="inlineStr">
        <is>
          <t>x</t>
        </is>
      </c>
      <c r="N8" s="12" t="inlineStr">
        <is>
          <t>x</t>
        </is>
      </c>
      <c r="O8" s="12" t="n"/>
      <c r="P8" s="12" t="inlineStr">
        <is>
          <t>x</t>
        </is>
      </c>
      <c r="Q8" s="12" t="inlineStr">
        <is>
          <t>x</t>
        </is>
      </c>
      <c r="R8" s="12" t="inlineStr">
        <is>
          <t>x</t>
        </is>
      </c>
      <c r="S8" s="12" t="inlineStr">
        <is>
          <t>x</t>
        </is>
      </c>
      <c r="T8" s="12" t="inlineStr">
        <is>
          <t>x</t>
        </is>
      </c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IF($A8="","",COUNTA(C8:AG8))</f>
        <v/>
      </c>
      <c r="AI8" s="14">
        <f>IF(OR($A8="",$B8=""),"",AH8/$B8)</f>
        <v/>
      </c>
    </row>
    <row r="9">
      <c r="A9" s="10" t="inlineStr">
        <is>
          <t>Read 20 pages</t>
        </is>
      </c>
      <c r="B9" s="11" t="n">
        <v>25</v>
      </c>
      <c r="C9" s="12" t="inlineStr">
        <is>
          <t>x</t>
        </is>
      </c>
      <c r="D9" s="12" t="inlineStr">
        <is>
          <t>x</t>
        </is>
      </c>
      <c r="E9" s="12" t="inlineStr">
        <is>
          <t>x</t>
        </is>
      </c>
      <c r="F9" s="12" t="inlineStr">
        <is>
          <t>x</t>
        </is>
      </c>
      <c r="G9" s="12" t="inlineStr">
        <is>
          <t>x</t>
        </is>
      </c>
      <c r="H9" s="12" t="inlineStr">
        <is>
          <t>x</t>
        </is>
      </c>
      <c r="I9" s="12" t="n"/>
      <c r="J9" s="12" t="inlineStr">
        <is>
          <t>x</t>
        </is>
      </c>
      <c r="K9" s="12" t="inlineStr">
        <is>
          <t>x</t>
        </is>
      </c>
      <c r="L9" s="12" t="inlineStr">
        <is>
          <t>x</t>
        </is>
      </c>
      <c r="M9" s="12" t="inlineStr">
        <is>
          <t>x</t>
        </is>
      </c>
      <c r="N9" s="12" t="n"/>
      <c r="O9" s="12" t="inlineStr">
        <is>
          <t>x</t>
        </is>
      </c>
      <c r="P9" s="12" t="inlineStr">
        <is>
          <t>x</t>
        </is>
      </c>
      <c r="Q9" s="12" t="n"/>
      <c r="R9" s="12" t="inlineStr">
        <is>
          <t>x</t>
        </is>
      </c>
      <c r="S9" s="12" t="inlineStr">
        <is>
          <t>x</t>
        </is>
      </c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IF($A9="","",COUNTA(C9:AG9))</f>
        <v/>
      </c>
      <c r="AI9" s="14">
        <f>IF(OR($A9="",$B9=""),"",AH9/$B9)</f>
        <v/>
      </c>
    </row>
    <row r="10">
      <c r="A10" s="10" t="inlineStr">
        <is>
          <t>No phone after 10pm</t>
        </is>
      </c>
      <c r="B10" s="11" t="n">
        <v>31</v>
      </c>
      <c r="C10" s="12" t="inlineStr">
        <is>
          <t>x</t>
        </is>
      </c>
      <c r="D10" s="12" t="inlineStr">
        <is>
          <t>x</t>
        </is>
      </c>
      <c r="E10" s="12" t="inlineStr">
        <is>
          <t>x</t>
        </is>
      </c>
      <c r="F10" s="12" t="n"/>
      <c r="G10" s="12" t="n"/>
      <c r="H10" s="12" t="n"/>
      <c r="I10" s="12" t="n"/>
      <c r="J10" s="12" t="inlineStr">
        <is>
          <t>x</t>
        </is>
      </c>
      <c r="K10" s="12" t="n"/>
      <c r="L10" s="12" t="n"/>
      <c r="M10" s="12" t="n"/>
      <c r="N10" s="12" t="inlineStr">
        <is>
          <t>x</t>
        </is>
      </c>
      <c r="O10" s="12" t="n"/>
      <c r="P10" s="12" t="n"/>
      <c r="Q10" s="12" t="inlineStr">
        <is>
          <t>x</t>
        </is>
      </c>
      <c r="R10" s="12" t="n"/>
      <c r="S10" s="12" t="inlineStr">
        <is>
          <t>x</t>
        </is>
      </c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IF($A10="","",COUNTA(C10:AG10))</f>
        <v/>
      </c>
      <c r="AI10" s="14">
        <f>IF(OR($A10="",$B10=""),"",AH10/$B10)</f>
        <v/>
      </c>
    </row>
    <row r="11">
      <c r="A11" s="10" t="inlineStr">
        <is>
          <t>Meditate</t>
        </is>
      </c>
      <c r="B11" s="11" t="n">
        <v>20</v>
      </c>
      <c r="C11" s="12" t="inlineStr">
        <is>
          <t>x</t>
        </is>
      </c>
      <c r="D11" s="12" t="n"/>
      <c r="E11" s="12" t="n"/>
      <c r="F11" s="12" t="inlineStr">
        <is>
          <t>x</t>
        </is>
      </c>
      <c r="G11" s="12" t="inlineStr">
        <is>
          <t>x</t>
        </is>
      </c>
      <c r="H11" s="12" t="n"/>
      <c r="I11" s="12" t="inlineStr">
        <is>
          <t>x</t>
        </is>
      </c>
      <c r="J11" s="12" t="inlineStr">
        <is>
          <t>x</t>
        </is>
      </c>
      <c r="K11" s="12" t="inlineStr">
        <is>
          <t>x</t>
        </is>
      </c>
      <c r="L11" s="12" t="inlineStr">
        <is>
          <t>x</t>
        </is>
      </c>
      <c r="M11" s="12" t="inlineStr">
        <is>
          <t>x</t>
        </is>
      </c>
      <c r="N11" s="12" t="n"/>
      <c r="O11" s="12" t="inlineStr">
        <is>
          <t>x</t>
        </is>
      </c>
      <c r="P11" s="12" t="inlineStr">
        <is>
          <t>x</t>
        </is>
      </c>
      <c r="Q11" s="12" t="inlineStr">
        <is>
          <t>x</t>
        </is>
      </c>
      <c r="R11" s="12" t="n"/>
      <c r="S11" s="12" t="inlineStr">
        <is>
          <t>x</t>
        </is>
      </c>
      <c r="T11" s="12" t="inlineStr">
        <is>
          <t>x</t>
        </is>
      </c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IF($A11="","",COUNTA(C11:AG11))</f>
        <v/>
      </c>
      <c r="AI11" s="14">
        <f>IF(OR($A11="",$B11=""),"",AH11/$B11)</f>
        <v/>
      </c>
    </row>
    <row r="12">
      <c r="A12" s="10" t="inlineStr">
        <is>
          <t>Walk 8,000 steps</t>
        </is>
      </c>
      <c r="B12" s="11" t="n">
        <v>25</v>
      </c>
      <c r="C12" s="12" t="inlineStr">
        <is>
          <t>x</t>
        </is>
      </c>
      <c r="D12" s="12" t="n"/>
      <c r="E12" s="12" t="n"/>
      <c r="F12" s="12" t="n"/>
      <c r="G12" s="12" t="inlineStr">
        <is>
          <t>x</t>
        </is>
      </c>
      <c r="H12" s="12" t="inlineStr">
        <is>
          <t>x</t>
        </is>
      </c>
      <c r="I12" s="12" t="inlineStr">
        <is>
          <t>x</t>
        </is>
      </c>
      <c r="J12" s="12" t="n"/>
      <c r="K12" s="12" t="n"/>
      <c r="L12" s="12" t="inlineStr">
        <is>
          <t>x</t>
        </is>
      </c>
      <c r="M12" s="12" t="inlineStr">
        <is>
          <t>x</t>
        </is>
      </c>
      <c r="N12" s="12" t="inlineStr">
        <is>
          <t>x</t>
        </is>
      </c>
      <c r="O12" s="12" t="inlineStr">
        <is>
          <t>x</t>
        </is>
      </c>
      <c r="P12" s="12" t="inlineStr">
        <is>
          <t>x</t>
        </is>
      </c>
      <c r="Q12" s="12" t="inlineStr">
        <is>
          <t>x</t>
        </is>
      </c>
      <c r="R12" s="12" t="inlineStr">
        <is>
          <t>x</t>
        </is>
      </c>
      <c r="S12" s="12" t="inlineStr">
        <is>
          <t>x</t>
        </is>
      </c>
      <c r="T12" s="12" t="inlineStr">
        <is>
          <t>x</t>
        </is>
      </c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IF($A12="","",COUNTA(C12:AG12))</f>
        <v/>
      </c>
      <c r="AI12" s="14">
        <f>IF(OR($A12="",$B12=""),"",AH12/$B12)</f>
        <v/>
      </c>
    </row>
    <row r="13">
      <c r="A13" s="10" t="inlineStr">
        <is>
          <t>Journal</t>
        </is>
      </c>
      <c r="B13" s="11" t="n">
        <v>15</v>
      </c>
      <c r="C13" s="12" t="inlineStr">
        <is>
          <t>x</t>
        </is>
      </c>
      <c r="D13" s="12" t="n"/>
      <c r="E13" s="12" t="n"/>
      <c r="F13" s="12" t="n"/>
      <c r="G13" s="12" t="n"/>
      <c r="H13" s="12" t="n"/>
      <c r="I13" s="12" t="n"/>
      <c r="J13" s="12" t="inlineStr">
        <is>
          <t>x</t>
        </is>
      </c>
      <c r="K13" s="12" t="n"/>
      <c r="L13" s="12" t="n"/>
      <c r="M13" s="12" t="n"/>
      <c r="N13" s="12" t="n"/>
      <c r="O13" s="12" t="inlineStr">
        <is>
          <t>x</t>
        </is>
      </c>
      <c r="P13" s="12" t="inlineStr">
        <is>
          <t>x</t>
        </is>
      </c>
      <c r="Q13" s="12" t="inlineStr">
        <is>
          <t>x</t>
        </is>
      </c>
      <c r="R13" s="12" t="n"/>
      <c r="S13" s="12" t="inlineStr">
        <is>
          <t>x</t>
        </is>
      </c>
      <c r="T13" s="12" t="inlineStr">
        <is>
          <t>x</t>
        </is>
      </c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IF($A13="","",COUNTA(C13:AG13))</f>
        <v/>
      </c>
      <c r="AI13" s="14">
        <f>IF(OR($A13="",$B13=""),"",AH13/$B13)</f>
        <v/>
      </c>
    </row>
    <row r="14">
      <c r="A14" s="10" t="inlineStr">
        <is>
          <t>Cook at home</t>
        </is>
      </c>
      <c r="B14" s="11" t="n">
        <v>20</v>
      </c>
      <c r="C14" s="12" t="inlineStr">
        <is>
          <t>x</t>
        </is>
      </c>
      <c r="D14" s="12" t="inlineStr">
        <is>
          <t>x</t>
        </is>
      </c>
      <c r="E14" s="12" t="inlineStr">
        <is>
          <t>x</t>
        </is>
      </c>
      <c r="F14" s="12" t="inlineStr">
        <is>
          <t>x</t>
        </is>
      </c>
      <c r="G14" s="12" t="inlineStr">
        <is>
          <t>x</t>
        </is>
      </c>
      <c r="H14" s="12" t="inlineStr">
        <is>
          <t>x</t>
        </is>
      </c>
      <c r="I14" s="12" t="inlineStr">
        <is>
          <t>x</t>
        </is>
      </c>
      <c r="J14" s="12" t="inlineStr">
        <is>
          <t>x</t>
        </is>
      </c>
      <c r="K14" s="12" t="inlineStr">
        <is>
          <t>x</t>
        </is>
      </c>
      <c r="L14" s="12" t="n"/>
      <c r="M14" s="12" t="n"/>
      <c r="N14" s="12" t="inlineStr">
        <is>
          <t>x</t>
        </is>
      </c>
      <c r="O14" s="12" t="inlineStr">
        <is>
          <t>x</t>
        </is>
      </c>
      <c r="P14" s="12" t="inlineStr">
        <is>
          <t>x</t>
        </is>
      </c>
      <c r="Q14" s="12" t="inlineStr">
        <is>
          <t>x</t>
        </is>
      </c>
      <c r="R14" s="12" t="inlineStr">
        <is>
          <t>x</t>
        </is>
      </c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IF($A14="","",COUNTA(C14:AG14))</f>
        <v/>
      </c>
      <c r="AI14" s="14">
        <f>IF(OR($A14="",$B14=""),"",AH14/$B14)</f>
        <v/>
      </c>
    </row>
    <row r="15">
      <c r="A15" s="10" t="n"/>
      <c r="B15" s="10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IF($A15="","",COUNTA(C15:AG15))</f>
        <v/>
      </c>
      <c r="AI15" s="14">
        <f>IF(OR($A15="",$B15=""),"",AH15/$B15)</f>
        <v/>
      </c>
    </row>
    <row r="16">
      <c r="A16" s="10" t="n"/>
      <c r="B16" s="10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IF($A16="","",COUNTA(C16:AG16))</f>
        <v/>
      </c>
      <c r="AI16" s="14">
        <f>IF(OR($A16="",$B16=""),"",AH16/$B16)</f>
        <v/>
      </c>
    </row>
    <row r="17">
      <c r="A17" s="10" t="n"/>
      <c r="B17" s="10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IF($A17="","",COUNTA(C17:AG17))</f>
        <v/>
      </c>
      <c r="AI17" s="14">
        <f>IF(OR($A17="",$B17=""),"",AH17/$B17)</f>
        <v/>
      </c>
    </row>
    <row r="18">
      <c r="A18" s="10" t="n"/>
      <c r="B18" s="10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IF($A18="","",COUNTA(C18:AG18))</f>
        <v/>
      </c>
      <c r="AI18" s="14">
        <f>IF(OR($A18="",$B18=""),"",AH18/$B18)</f>
        <v/>
      </c>
    </row>
  </sheetData>
  <mergeCells count="1">
    <mergeCell ref="B3:E3"/>
  </mergeCells>
  <conditionalFormatting sqref="C7:AG18">
    <cfRule type="expression" priority="1" dxfId="0">
      <formula>C7&lt;&gt;""</formula>
    </cfRule>
  </conditionalFormatting>
  <conditionalFormatting sqref="AI7:AI18">
    <cfRule type="cellIs" priority="2" operator="greaterThanOrEqual" dxfId="1">
      <formula>1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2026-10-20T17:08:27Z</dcterms:created>
  <dcterms:modified xmlns:dcterms="http://purl.org/dc/terms/" xmlns:xsi="http://www.w3.org/2001/XMLSchema-instance" xsi:type="dcterms:W3CDTF">2026-10-20T17:08:27Z</dcterms:modified>
</cp:coreProperties>
</file>