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yyyy-mm-dd"/>
    <numFmt numFmtId="167" formatCode="mm/dd/yyyy"/>
    <numFmt numFmtId="168" formatCode="&quot;$&quot;#,##0.0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b val="1"/>
    </font>
    <font>
      <b val="1"/>
      <sz val="11"/>
    </font>
    <font>
      <b val="1"/>
      <color rgb="009C0006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0" fillId="2" borderId="1" pivotButton="0" quotePrefix="0" xfId="0"/>
    <xf numFmtId="167" fontId="0" fillId="2" borderId="1" pivotButton="0" quotePrefix="0" xfId="0"/>
    <xf numFmtId="0" fontId="3" fillId="0" borderId="0" pivotButton="0" quotePrefix="0" xfId="0"/>
    <xf numFmtId="168" fontId="3" fillId="3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 ht="28" customHeight="1">
      <c r="A1" s="1" t="inlineStr">
        <is>
          <t>Mortgage Amortization Schedule</t>
        </is>
      </c>
    </row>
    <row r="2">
      <c r="A2" s="2" t="inlineStr">
        <is>
          <t>Loan Amount</t>
        </is>
      </c>
      <c r="B2" s="3" t="n">
        <v>350000</v>
      </c>
    </row>
    <row r="3">
      <c r="A3" s="2" t="inlineStr">
        <is>
          <t>Annual Interest Rate</t>
        </is>
      </c>
      <c r="B3" s="4" t="n">
        <v>0.065</v>
      </c>
    </row>
    <row r="4">
      <c r="A4" s="2" t="inlineStr">
        <is>
          <t>Loan Term (years)</t>
        </is>
      </c>
      <c r="B4" s="5" t="n">
        <v>30</v>
      </c>
    </row>
    <row r="5">
      <c r="A5" s="2" t="inlineStr">
        <is>
          <t>First Payment Date</t>
        </is>
      </c>
      <c r="B5" s="6" t="n">
        <v>46054</v>
      </c>
    </row>
    <row r="6">
      <c r="A6" s="7" t="inlineStr">
        <is>
          <t>Monthly Payment</t>
        </is>
      </c>
      <c r="B6" s="8">
        <f>PMT(B3/12,B4*12,-B2)</f>
        <v/>
      </c>
    </row>
    <row r="7">
      <c r="A7" s="7" t="inlineStr">
        <is>
          <t>Total Paid</t>
        </is>
      </c>
      <c r="B7" s="9">
        <f>B6*B4*12</f>
        <v/>
      </c>
    </row>
    <row r="8">
      <c r="A8" s="7" t="inlineStr">
        <is>
          <t>Total Interest</t>
        </is>
      </c>
      <c r="B8" s="10">
        <f>B7-B2</f>
        <v/>
      </c>
    </row>
    <row r="10">
      <c r="A10" s="11" t="inlineStr">
        <is>
          <t>#</t>
        </is>
      </c>
      <c r="B10" s="11" t="inlineStr">
        <is>
          <t>Payment Date</t>
        </is>
      </c>
      <c r="C10" s="11" t="inlineStr">
        <is>
          <t>Payment</t>
        </is>
      </c>
      <c r="D10" s="11" t="inlineStr">
        <is>
          <t>Principal</t>
        </is>
      </c>
      <c r="E10" s="11" t="inlineStr">
        <is>
          <t>Interest</t>
        </is>
      </c>
      <c r="F10" s="11" t="inlineStr">
        <is>
          <t>Balance</t>
        </is>
      </c>
    </row>
    <row r="11">
      <c r="A11" s="12" t="n">
        <v>1</v>
      </c>
      <c r="B11" s="13">
        <f>EDATE($B$5,1)</f>
        <v/>
      </c>
      <c r="C11" s="14">
        <f>$B$6</f>
        <v/>
      </c>
      <c r="D11" s="14">
        <f>C11-E11</f>
        <v/>
      </c>
      <c r="E11" s="14">
        <f>$B$2*$B$3/12</f>
        <v/>
      </c>
      <c r="F11" s="14">
        <f>$B$2-D11</f>
        <v/>
      </c>
    </row>
    <row r="12">
      <c r="A12" s="12">
        <f>A11+1</f>
        <v/>
      </c>
      <c r="B12" s="13">
        <f>EDATE($B$5,A12)</f>
        <v/>
      </c>
      <c r="C12" s="14">
        <f>$B$6</f>
        <v/>
      </c>
      <c r="D12" s="14">
        <f>C12-E12</f>
        <v/>
      </c>
      <c r="E12" s="14">
        <f>F11*$B$3/12</f>
        <v/>
      </c>
      <c r="F12" s="14">
        <f>F11-D12</f>
        <v/>
      </c>
    </row>
    <row r="13">
      <c r="A13" s="12">
        <f>A12+1</f>
        <v/>
      </c>
      <c r="B13" s="13">
        <f>EDATE($B$5,A13)</f>
        <v/>
      </c>
      <c r="C13" s="14">
        <f>$B$6</f>
        <v/>
      </c>
      <c r="D13" s="14">
        <f>C13-E13</f>
        <v/>
      </c>
      <c r="E13" s="14">
        <f>F12*$B$3/12</f>
        <v/>
      </c>
      <c r="F13" s="14">
        <f>F12-D13</f>
        <v/>
      </c>
    </row>
    <row r="14">
      <c r="A14" s="12">
        <f>A13+1</f>
        <v/>
      </c>
      <c r="B14" s="13">
        <f>EDATE($B$5,A14)</f>
        <v/>
      </c>
      <c r="C14" s="14">
        <f>$B$6</f>
        <v/>
      </c>
      <c r="D14" s="14">
        <f>C14-E14</f>
        <v/>
      </c>
      <c r="E14" s="14">
        <f>F13*$B$3/12</f>
        <v/>
      </c>
      <c r="F14" s="14">
        <f>F13-D14</f>
        <v/>
      </c>
    </row>
    <row r="15">
      <c r="A15" s="12">
        <f>A14+1</f>
        <v/>
      </c>
      <c r="B15" s="13">
        <f>EDATE($B$5,A15)</f>
        <v/>
      </c>
      <c r="C15" s="14">
        <f>$B$6</f>
        <v/>
      </c>
      <c r="D15" s="14">
        <f>C15-E15</f>
        <v/>
      </c>
      <c r="E15" s="14">
        <f>F14*$B$3/12</f>
        <v/>
      </c>
      <c r="F15" s="14">
        <f>F14-D15</f>
        <v/>
      </c>
    </row>
    <row r="16">
      <c r="A16" s="12">
        <f>A15+1</f>
        <v/>
      </c>
      <c r="B16" s="13">
        <f>EDATE($B$5,A16)</f>
        <v/>
      </c>
      <c r="C16" s="14">
        <f>$B$6</f>
        <v/>
      </c>
      <c r="D16" s="14">
        <f>C16-E16</f>
        <v/>
      </c>
      <c r="E16" s="14">
        <f>F15*$B$3/12</f>
        <v/>
      </c>
      <c r="F16" s="14">
        <f>F15-D16</f>
        <v/>
      </c>
    </row>
    <row r="17">
      <c r="A17" s="12">
        <f>A16+1</f>
        <v/>
      </c>
      <c r="B17" s="13">
        <f>EDATE($B$5,A17)</f>
        <v/>
      </c>
      <c r="C17" s="14">
        <f>$B$6</f>
        <v/>
      </c>
      <c r="D17" s="14">
        <f>C17-E17</f>
        <v/>
      </c>
      <c r="E17" s="14">
        <f>F16*$B$3/12</f>
        <v/>
      </c>
      <c r="F17" s="14">
        <f>F16-D17</f>
        <v/>
      </c>
    </row>
    <row r="18">
      <c r="A18" s="12">
        <f>A17+1</f>
        <v/>
      </c>
      <c r="B18" s="13">
        <f>EDATE($B$5,A18)</f>
        <v/>
      </c>
      <c r="C18" s="14">
        <f>$B$6</f>
        <v/>
      </c>
      <c r="D18" s="14">
        <f>C18-E18</f>
        <v/>
      </c>
      <c r="E18" s="14">
        <f>F17*$B$3/12</f>
        <v/>
      </c>
      <c r="F18" s="14">
        <f>F17-D18</f>
        <v/>
      </c>
    </row>
    <row r="19">
      <c r="A19" s="12">
        <f>A18+1</f>
        <v/>
      </c>
      <c r="B19" s="13">
        <f>EDATE($B$5,A19)</f>
        <v/>
      </c>
      <c r="C19" s="14">
        <f>$B$6</f>
        <v/>
      </c>
      <c r="D19" s="14">
        <f>C19-E19</f>
        <v/>
      </c>
      <c r="E19" s="14">
        <f>F18*$B$3/12</f>
        <v/>
      </c>
      <c r="F19" s="14">
        <f>F18-D19</f>
        <v/>
      </c>
    </row>
    <row r="20">
      <c r="A20" s="12">
        <f>A19+1</f>
        <v/>
      </c>
      <c r="B20" s="13">
        <f>EDATE($B$5,A20)</f>
        <v/>
      </c>
      <c r="C20" s="14">
        <f>$B$6</f>
        <v/>
      </c>
      <c r="D20" s="14">
        <f>C20-E20</f>
        <v/>
      </c>
      <c r="E20" s="14">
        <f>F19*$B$3/12</f>
        <v/>
      </c>
      <c r="F20" s="14">
        <f>F19-D20</f>
        <v/>
      </c>
    </row>
    <row r="21">
      <c r="A21" s="12">
        <f>A20+1</f>
        <v/>
      </c>
      <c r="B21" s="13">
        <f>EDATE($B$5,A21)</f>
        <v/>
      </c>
      <c r="C21" s="14">
        <f>$B$6</f>
        <v/>
      </c>
      <c r="D21" s="14">
        <f>C21-E21</f>
        <v/>
      </c>
      <c r="E21" s="14">
        <f>F20*$B$3/12</f>
        <v/>
      </c>
      <c r="F21" s="14">
        <f>F20-D21</f>
        <v/>
      </c>
    </row>
    <row r="22">
      <c r="A22" s="12">
        <f>A21+1</f>
        <v/>
      </c>
      <c r="B22" s="13">
        <f>EDATE($B$5,A22)</f>
        <v/>
      </c>
      <c r="C22" s="14">
        <f>$B$6</f>
        <v/>
      </c>
      <c r="D22" s="14">
        <f>C22-E22</f>
        <v/>
      </c>
      <c r="E22" s="14">
        <f>F21*$B$3/12</f>
        <v/>
      </c>
      <c r="F22" s="14">
        <f>F21-D22</f>
        <v/>
      </c>
    </row>
    <row r="23">
      <c r="A23" s="12">
        <f>A22+1</f>
        <v/>
      </c>
      <c r="B23" s="13">
        <f>EDATE($B$5,A23)</f>
        <v/>
      </c>
      <c r="C23" s="14">
        <f>$B$6</f>
        <v/>
      </c>
      <c r="D23" s="14">
        <f>C23-E23</f>
        <v/>
      </c>
      <c r="E23" s="14">
        <f>F22*$B$3/12</f>
        <v/>
      </c>
      <c r="F23" s="14">
        <f>F22-D23</f>
        <v/>
      </c>
    </row>
    <row r="24">
      <c r="A24" s="12">
        <f>A23+1</f>
        <v/>
      </c>
      <c r="B24" s="13">
        <f>EDATE($B$5,A24)</f>
        <v/>
      </c>
      <c r="C24" s="14">
        <f>$B$6</f>
        <v/>
      </c>
      <c r="D24" s="14">
        <f>C24-E24</f>
        <v/>
      </c>
      <c r="E24" s="14">
        <f>F23*$B$3/12</f>
        <v/>
      </c>
      <c r="F24" s="14">
        <f>F23-D24</f>
        <v/>
      </c>
    </row>
    <row r="25">
      <c r="A25" s="12">
        <f>A24+1</f>
        <v/>
      </c>
      <c r="B25" s="13">
        <f>EDATE($B$5,A25)</f>
        <v/>
      </c>
      <c r="C25" s="14">
        <f>$B$6</f>
        <v/>
      </c>
      <c r="D25" s="14">
        <f>C25-E25</f>
        <v/>
      </c>
      <c r="E25" s="14">
        <f>F24*$B$3/12</f>
        <v/>
      </c>
      <c r="F25" s="14">
        <f>F24-D25</f>
        <v/>
      </c>
    </row>
    <row r="26">
      <c r="A26" s="12">
        <f>A25+1</f>
        <v/>
      </c>
      <c r="B26" s="13">
        <f>EDATE($B$5,A26)</f>
        <v/>
      </c>
      <c r="C26" s="14">
        <f>$B$6</f>
        <v/>
      </c>
      <c r="D26" s="14">
        <f>C26-E26</f>
        <v/>
      </c>
      <c r="E26" s="14">
        <f>F25*$B$3/12</f>
        <v/>
      </c>
      <c r="F26" s="14">
        <f>F25-D26</f>
        <v/>
      </c>
    </row>
    <row r="27">
      <c r="A27" s="12">
        <f>A26+1</f>
        <v/>
      </c>
      <c r="B27" s="13">
        <f>EDATE($B$5,A27)</f>
        <v/>
      </c>
      <c r="C27" s="14">
        <f>$B$6</f>
        <v/>
      </c>
      <c r="D27" s="14">
        <f>C27-E27</f>
        <v/>
      </c>
      <c r="E27" s="14">
        <f>F26*$B$3/12</f>
        <v/>
      </c>
      <c r="F27" s="14">
        <f>F26-D27</f>
        <v/>
      </c>
    </row>
    <row r="28">
      <c r="A28" s="12">
        <f>A27+1</f>
        <v/>
      </c>
      <c r="B28" s="13">
        <f>EDATE($B$5,A28)</f>
        <v/>
      </c>
      <c r="C28" s="14">
        <f>$B$6</f>
        <v/>
      </c>
      <c r="D28" s="14">
        <f>C28-E28</f>
        <v/>
      </c>
      <c r="E28" s="14">
        <f>F27*$B$3/12</f>
        <v/>
      </c>
      <c r="F28" s="14">
        <f>F27-D28</f>
        <v/>
      </c>
    </row>
    <row r="29">
      <c r="A29" s="12">
        <f>A28+1</f>
        <v/>
      </c>
      <c r="B29" s="13">
        <f>EDATE($B$5,A29)</f>
        <v/>
      </c>
      <c r="C29" s="14">
        <f>$B$6</f>
        <v/>
      </c>
      <c r="D29" s="14">
        <f>C29-E29</f>
        <v/>
      </c>
      <c r="E29" s="14">
        <f>F28*$B$3/12</f>
        <v/>
      </c>
      <c r="F29" s="14">
        <f>F28-D29</f>
        <v/>
      </c>
    </row>
    <row r="30">
      <c r="A30" s="12">
        <f>A29+1</f>
        <v/>
      </c>
      <c r="B30" s="13">
        <f>EDATE($B$5,A30)</f>
        <v/>
      </c>
      <c r="C30" s="14">
        <f>$B$6</f>
        <v/>
      </c>
      <c r="D30" s="14">
        <f>C30-E30</f>
        <v/>
      </c>
      <c r="E30" s="14">
        <f>F29*$B$3/12</f>
        <v/>
      </c>
      <c r="F30" s="14">
        <f>F29-D30</f>
        <v/>
      </c>
    </row>
    <row r="31">
      <c r="A31" s="12">
        <f>A30+1</f>
        <v/>
      </c>
      <c r="B31" s="13">
        <f>EDATE($B$5,A31)</f>
        <v/>
      </c>
      <c r="C31" s="14">
        <f>$B$6</f>
        <v/>
      </c>
      <c r="D31" s="14">
        <f>C31-E31</f>
        <v/>
      </c>
      <c r="E31" s="14">
        <f>F30*$B$3/12</f>
        <v/>
      </c>
      <c r="F31" s="14">
        <f>F30-D31</f>
        <v/>
      </c>
    </row>
    <row r="32">
      <c r="A32" s="12">
        <f>A31+1</f>
        <v/>
      </c>
      <c r="B32" s="13">
        <f>EDATE($B$5,A32)</f>
        <v/>
      </c>
      <c r="C32" s="14">
        <f>$B$6</f>
        <v/>
      </c>
      <c r="D32" s="14">
        <f>C32-E32</f>
        <v/>
      </c>
      <c r="E32" s="14">
        <f>F31*$B$3/12</f>
        <v/>
      </c>
      <c r="F32" s="14">
        <f>F31-D32</f>
        <v/>
      </c>
    </row>
    <row r="33">
      <c r="A33" s="12">
        <f>A32+1</f>
        <v/>
      </c>
      <c r="B33" s="13">
        <f>EDATE($B$5,A33)</f>
        <v/>
      </c>
      <c r="C33" s="14">
        <f>$B$6</f>
        <v/>
      </c>
      <c r="D33" s="14">
        <f>C33-E33</f>
        <v/>
      </c>
      <c r="E33" s="14">
        <f>F32*$B$3/12</f>
        <v/>
      </c>
      <c r="F33" s="14">
        <f>F32-D33</f>
        <v/>
      </c>
    </row>
    <row r="34">
      <c r="A34" s="12">
        <f>A33+1</f>
        <v/>
      </c>
      <c r="B34" s="13">
        <f>EDATE($B$5,A34)</f>
        <v/>
      </c>
      <c r="C34" s="14">
        <f>$B$6</f>
        <v/>
      </c>
      <c r="D34" s="14">
        <f>C34-E34</f>
        <v/>
      </c>
      <c r="E34" s="14">
        <f>F33*$B$3/12</f>
        <v/>
      </c>
      <c r="F34" s="14">
        <f>F33-D34</f>
        <v/>
      </c>
    </row>
    <row r="35">
      <c r="A35" s="12">
        <f>A34+1</f>
        <v/>
      </c>
      <c r="B35" s="13">
        <f>EDATE($B$5,A35)</f>
        <v/>
      </c>
      <c r="C35" s="14">
        <f>$B$6</f>
        <v/>
      </c>
      <c r="D35" s="14">
        <f>C35-E35</f>
        <v/>
      </c>
      <c r="E35" s="14">
        <f>F34*$B$3/12</f>
        <v/>
      </c>
      <c r="F35" s="14">
        <f>F34-D35</f>
        <v/>
      </c>
    </row>
    <row r="36">
      <c r="A36" s="12">
        <f>A35+1</f>
        <v/>
      </c>
      <c r="B36" s="13">
        <f>EDATE($B$5,A36)</f>
        <v/>
      </c>
      <c r="C36" s="14">
        <f>$B$6</f>
        <v/>
      </c>
      <c r="D36" s="14">
        <f>C36-E36</f>
        <v/>
      </c>
      <c r="E36" s="14">
        <f>F35*$B$3/12</f>
        <v/>
      </c>
      <c r="F36" s="14">
        <f>F35-D36</f>
        <v/>
      </c>
    </row>
    <row r="37">
      <c r="A37" s="12">
        <f>A36+1</f>
        <v/>
      </c>
      <c r="B37" s="13">
        <f>EDATE($B$5,A37)</f>
        <v/>
      </c>
      <c r="C37" s="14">
        <f>$B$6</f>
        <v/>
      </c>
      <c r="D37" s="14">
        <f>C37-E37</f>
        <v/>
      </c>
      <c r="E37" s="14">
        <f>F36*$B$3/12</f>
        <v/>
      </c>
      <c r="F37" s="14">
        <f>F36-D37</f>
        <v/>
      </c>
    </row>
    <row r="38">
      <c r="A38" s="12">
        <f>A37+1</f>
        <v/>
      </c>
      <c r="B38" s="13">
        <f>EDATE($B$5,A38)</f>
        <v/>
      </c>
      <c r="C38" s="14">
        <f>$B$6</f>
        <v/>
      </c>
      <c r="D38" s="14">
        <f>C38-E38</f>
        <v/>
      </c>
      <c r="E38" s="14">
        <f>F37*$B$3/12</f>
        <v/>
      </c>
      <c r="F38" s="14">
        <f>F37-D38</f>
        <v/>
      </c>
    </row>
    <row r="39">
      <c r="A39" s="12">
        <f>A38+1</f>
        <v/>
      </c>
      <c r="B39" s="13">
        <f>EDATE($B$5,A39)</f>
        <v/>
      </c>
      <c r="C39" s="14">
        <f>$B$6</f>
        <v/>
      </c>
      <c r="D39" s="14">
        <f>C39-E39</f>
        <v/>
      </c>
      <c r="E39" s="14">
        <f>F38*$B$3/12</f>
        <v/>
      </c>
      <c r="F39" s="14">
        <f>F38-D39</f>
        <v/>
      </c>
    </row>
    <row r="40">
      <c r="A40" s="12">
        <f>A39+1</f>
        <v/>
      </c>
      <c r="B40" s="13">
        <f>EDATE($B$5,A40)</f>
        <v/>
      </c>
      <c r="C40" s="14">
        <f>$B$6</f>
        <v/>
      </c>
      <c r="D40" s="14">
        <f>C40-E40</f>
        <v/>
      </c>
      <c r="E40" s="14">
        <f>F39*$B$3/12</f>
        <v/>
      </c>
      <c r="F40" s="14">
        <f>F39-D40</f>
        <v/>
      </c>
    </row>
    <row r="41">
      <c r="A41" s="12">
        <f>A40+1</f>
        <v/>
      </c>
      <c r="B41" s="13">
        <f>EDATE($B$5,A41)</f>
        <v/>
      </c>
      <c r="C41" s="14">
        <f>$B$6</f>
        <v/>
      </c>
      <c r="D41" s="14">
        <f>C41-E41</f>
        <v/>
      </c>
      <c r="E41" s="14">
        <f>F40*$B$3/12</f>
        <v/>
      </c>
      <c r="F41" s="14">
        <f>F40-D41</f>
        <v/>
      </c>
    </row>
    <row r="42">
      <c r="A42" s="12">
        <f>A41+1</f>
        <v/>
      </c>
      <c r="B42" s="13">
        <f>EDATE($B$5,A42)</f>
        <v/>
      </c>
      <c r="C42" s="14">
        <f>$B$6</f>
        <v/>
      </c>
      <c r="D42" s="14">
        <f>C42-E42</f>
        <v/>
      </c>
      <c r="E42" s="14">
        <f>F41*$B$3/12</f>
        <v/>
      </c>
      <c r="F42" s="14">
        <f>F41-D42</f>
        <v/>
      </c>
    </row>
    <row r="43">
      <c r="A43" s="12">
        <f>A42+1</f>
        <v/>
      </c>
      <c r="B43" s="13">
        <f>EDATE($B$5,A43)</f>
        <v/>
      </c>
      <c r="C43" s="14">
        <f>$B$6</f>
        <v/>
      </c>
      <c r="D43" s="14">
        <f>C43-E43</f>
        <v/>
      </c>
      <c r="E43" s="14">
        <f>F42*$B$3/12</f>
        <v/>
      </c>
      <c r="F43" s="14">
        <f>F42-D43</f>
        <v/>
      </c>
    </row>
    <row r="44">
      <c r="A44" s="12">
        <f>A43+1</f>
        <v/>
      </c>
      <c r="B44" s="13">
        <f>EDATE($B$5,A44)</f>
        <v/>
      </c>
      <c r="C44" s="14">
        <f>$B$6</f>
        <v/>
      </c>
      <c r="D44" s="14">
        <f>C44-E44</f>
        <v/>
      </c>
      <c r="E44" s="14">
        <f>F43*$B$3/12</f>
        <v/>
      </c>
      <c r="F44" s="14">
        <f>F43-D44</f>
        <v/>
      </c>
    </row>
    <row r="45">
      <c r="A45" s="12">
        <f>A44+1</f>
        <v/>
      </c>
      <c r="B45" s="13">
        <f>EDATE($B$5,A45)</f>
        <v/>
      </c>
      <c r="C45" s="14">
        <f>$B$6</f>
        <v/>
      </c>
      <c r="D45" s="14">
        <f>C45-E45</f>
        <v/>
      </c>
      <c r="E45" s="14">
        <f>F44*$B$3/12</f>
        <v/>
      </c>
      <c r="F45" s="14">
        <f>F44-D45</f>
        <v/>
      </c>
    </row>
    <row r="46">
      <c r="A46" s="12">
        <f>A45+1</f>
        <v/>
      </c>
      <c r="B46" s="13">
        <f>EDATE($B$5,A46)</f>
        <v/>
      </c>
      <c r="C46" s="14">
        <f>$B$6</f>
        <v/>
      </c>
      <c r="D46" s="14">
        <f>C46-E46</f>
        <v/>
      </c>
      <c r="E46" s="14">
        <f>F45*$B$3/12</f>
        <v/>
      </c>
      <c r="F46" s="14">
        <f>F45-D46</f>
        <v/>
      </c>
    </row>
    <row r="47">
      <c r="A47" s="12">
        <f>A46+1</f>
        <v/>
      </c>
      <c r="B47" s="13">
        <f>EDATE($B$5,A47)</f>
        <v/>
      </c>
      <c r="C47" s="14">
        <f>$B$6</f>
        <v/>
      </c>
      <c r="D47" s="14">
        <f>C47-E47</f>
        <v/>
      </c>
      <c r="E47" s="14">
        <f>F46*$B$3/12</f>
        <v/>
      </c>
      <c r="F47" s="14">
        <f>F46-D47</f>
        <v/>
      </c>
    </row>
    <row r="48">
      <c r="A48" s="12">
        <f>A47+1</f>
        <v/>
      </c>
      <c r="B48" s="13">
        <f>EDATE($B$5,A48)</f>
        <v/>
      </c>
      <c r="C48" s="14">
        <f>$B$6</f>
        <v/>
      </c>
      <c r="D48" s="14">
        <f>C48-E48</f>
        <v/>
      </c>
      <c r="E48" s="14">
        <f>F47*$B$3/12</f>
        <v/>
      </c>
      <c r="F48" s="14">
        <f>F47-D48</f>
        <v/>
      </c>
    </row>
    <row r="49">
      <c r="A49" s="12">
        <f>A48+1</f>
        <v/>
      </c>
      <c r="B49" s="13">
        <f>EDATE($B$5,A49)</f>
        <v/>
      </c>
      <c r="C49" s="14">
        <f>$B$6</f>
        <v/>
      </c>
      <c r="D49" s="14">
        <f>C49-E49</f>
        <v/>
      </c>
      <c r="E49" s="14">
        <f>F48*$B$3/12</f>
        <v/>
      </c>
      <c r="F49" s="14">
        <f>F48-D49</f>
        <v/>
      </c>
    </row>
    <row r="50">
      <c r="A50" s="12">
        <f>A49+1</f>
        <v/>
      </c>
      <c r="B50" s="13">
        <f>EDATE($B$5,A50)</f>
        <v/>
      </c>
      <c r="C50" s="14">
        <f>$B$6</f>
        <v/>
      </c>
      <c r="D50" s="14">
        <f>C50-E50</f>
        <v/>
      </c>
      <c r="E50" s="14">
        <f>F49*$B$3/12</f>
        <v/>
      </c>
      <c r="F50" s="14">
        <f>F49-D50</f>
        <v/>
      </c>
    </row>
    <row r="51">
      <c r="A51" s="12">
        <f>A50+1</f>
        <v/>
      </c>
      <c r="B51" s="13">
        <f>EDATE($B$5,A51)</f>
        <v/>
      </c>
      <c r="C51" s="14">
        <f>$B$6</f>
        <v/>
      </c>
      <c r="D51" s="14">
        <f>C51-E51</f>
        <v/>
      </c>
      <c r="E51" s="14">
        <f>F50*$B$3/12</f>
        <v/>
      </c>
      <c r="F51" s="14">
        <f>F50-D51</f>
        <v/>
      </c>
    </row>
    <row r="52">
      <c r="A52" s="12">
        <f>A51+1</f>
        <v/>
      </c>
      <c r="B52" s="13">
        <f>EDATE($B$5,A52)</f>
        <v/>
      </c>
      <c r="C52" s="14">
        <f>$B$6</f>
        <v/>
      </c>
      <c r="D52" s="14">
        <f>C52-E52</f>
        <v/>
      </c>
      <c r="E52" s="14">
        <f>F51*$B$3/12</f>
        <v/>
      </c>
      <c r="F52" s="14">
        <f>F51-D52</f>
        <v/>
      </c>
    </row>
    <row r="53">
      <c r="A53" s="12">
        <f>A52+1</f>
        <v/>
      </c>
      <c r="B53" s="13">
        <f>EDATE($B$5,A53)</f>
        <v/>
      </c>
      <c r="C53" s="14">
        <f>$B$6</f>
        <v/>
      </c>
      <c r="D53" s="14">
        <f>C53-E53</f>
        <v/>
      </c>
      <c r="E53" s="14">
        <f>F52*$B$3/12</f>
        <v/>
      </c>
      <c r="F53" s="14">
        <f>F52-D53</f>
        <v/>
      </c>
    </row>
    <row r="54">
      <c r="A54" s="12">
        <f>A53+1</f>
        <v/>
      </c>
      <c r="B54" s="13">
        <f>EDATE($B$5,A54)</f>
        <v/>
      </c>
      <c r="C54" s="14">
        <f>$B$6</f>
        <v/>
      </c>
      <c r="D54" s="14">
        <f>C54-E54</f>
        <v/>
      </c>
      <c r="E54" s="14">
        <f>F53*$B$3/12</f>
        <v/>
      </c>
      <c r="F54" s="14">
        <f>F53-D54</f>
        <v/>
      </c>
    </row>
    <row r="55">
      <c r="A55" s="12">
        <f>A54+1</f>
        <v/>
      </c>
      <c r="B55" s="13">
        <f>EDATE($B$5,A55)</f>
        <v/>
      </c>
      <c r="C55" s="14">
        <f>$B$6</f>
        <v/>
      </c>
      <c r="D55" s="14">
        <f>C55-E55</f>
        <v/>
      </c>
      <c r="E55" s="14">
        <f>F54*$B$3/12</f>
        <v/>
      </c>
      <c r="F55" s="14">
        <f>F54-D55</f>
        <v/>
      </c>
    </row>
    <row r="56">
      <c r="A56" s="12">
        <f>A55+1</f>
        <v/>
      </c>
      <c r="B56" s="13">
        <f>EDATE($B$5,A56)</f>
        <v/>
      </c>
      <c r="C56" s="14">
        <f>$B$6</f>
        <v/>
      </c>
      <c r="D56" s="14">
        <f>C56-E56</f>
        <v/>
      </c>
      <c r="E56" s="14">
        <f>F55*$B$3/12</f>
        <v/>
      </c>
      <c r="F56" s="14">
        <f>F55-D56</f>
        <v/>
      </c>
    </row>
    <row r="57">
      <c r="A57" s="12">
        <f>A56+1</f>
        <v/>
      </c>
      <c r="B57" s="13">
        <f>EDATE($B$5,A57)</f>
        <v/>
      </c>
      <c r="C57" s="14">
        <f>$B$6</f>
        <v/>
      </c>
      <c r="D57" s="14">
        <f>C57-E57</f>
        <v/>
      </c>
      <c r="E57" s="14">
        <f>F56*$B$3/12</f>
        <v/>
      </c>
      <c r="F57" s="14">
        <f>F56-D57</f>
        <v/>
      </c>
    </row>
    <row r="58">
      <c r="A58" s="12">
        <f>A57+1</f>
        <v/>
      </c>
      <c r="B58" s="13">
        <f>EDATE($B$5,A58)</f>
        <v/>
      </c>
      <c r="C58" s="14">
        <f>$B$6</f>
        <v/>
      </c>
      <c r="D58" s="14">
        <f>C58-E58</f>
        <v/>
      </c>
      <c r="E58" s="14">
        <f>F57*$B$3/12</f>
        <v/>
      </c>
      <c r="F58" s="14">
        <f>F57-D58</f>
        <v/>
      </c>
    </row>
    <row r="59">
      <c r="A59" s="12">
        <f>A58+1</f>
        <v/>
      </c>
      <c r="B59" s="13">
        <f>EDATE($B$5,A59)</f>
        <v/>
      </c>
      <c r="C59" s="14">
        <f>$B$6</f>
        <v/>
      </c>
      <c r="D59" s="14">
        <f>C59-E59</f>
        <v/>
      </c>
      <c r="E59" s="14">
        <f>F58*$B$3/12</f>
        <v/>
      </c>
      <c r="F59" s="14">
        <f>F58-D59</f>
        <v/>
      </c>
    </row>
    <row r="60">
      <c r="A60" s="12">
        <f>A59+1</f>
        <v/>
      </c>
      <c r="B60" s="13">
        <f>EDATE($B$5,A60)</f>
        <v/>
      </c>
      <c r="C60" s="14">
        <f>$B$6</f>
        <v/>
      </c>
      <c r="D60" s="14">
        <f>C60-E60</f>
        <v/>
      </c>
      <c r="E60" s="14">
        <f>F59*$B$3/12</f>
        <v/>
      </c>
      <c r="F60" s="14">
        <f>F59-D60</f>
        <v/>
      </c>
    </row>
    <row r="61">
      <c r="A61" s="12">
        <f>A60+1</f>
        <v/>
      </c>
      <c r="B61" s="13">
        <f>EDATE($B$5,A61)</f>
        <v/>
      </c>
      <c r="C61" s="14">
        <f>$B$6</f>
        <v/>
      </c>
      <c r="D61" s="14">
        <f>C61-E61</f>
        <v/>
      </c>
      <c r="E61" s="14">
        <f>F60*$B$3/12</f>
        <v/>
      </c>
      <c r="F61" s="14">
        <f>F60-D61</f>
        <v/>
      </c>
    </row>
    <row r="62">
      <c r="A62" s="12">
        <f>A61+1</f>
        <v/>
      </c>
      <c r="B62" s="13">
        <f>EDATE($B$5,A62)</f>
        <v/>
      </c>
      <c r="C62" s="14">
        <f>$B$6</f>
        <v/>
      </c>
      <c r="D62" s="14">
        <f>C62-E62</f>
        <v/>
      </c>
      <c r="E62" s="14">
        <f>F61*$B$3/12</f>
        <v/>
      </c>
      <c r="F62" s="14">
        <f>F61-D62</f>
        <v/>
      </c>
    </row>
    <row r="63">
      <c r="A63" s="12">
        <f>A62+1</f>
        <v/>
      </c>
      <c r="B63" s="13">
        <f>EDATE($B$5,A63)</f>
        <v/>
      </c>
      <c r="C63" s="14">
        <f>$B$6</f>
        <v/>
      </c>
      <c r="D63" s="14">
        <f>C63-E63</f>
        <v/>
      </c>
      <c r="E63" s="14">
        <f>F62*$B$3/12</f>
        <v/>
      </c>
      <c r="F63" s="14">
        <f>F62-D63</f>
        <v/>
      </c>
    </row>
    <row r="64">
      <c r="A64" s="12">
        <f>A63+1</f>
        <v/>
      </c>
      <c r="B64" s="13">
        <f>EDATE($B$5,A64)</f>
        <v/>
      </c>
      <c r="C64" s="14">
        <f>$B$6</f>
        <v/>
      </c>
      <c r="D64" s="14">
        <f>C64-E64</f>
        <v/>
      </c>
      <c r="E64" s="14">
        <f>F63*$B$3/12</f>
        <v/>
      </c>
      <c r="F64" s="14">
        <f>F63-D64</f>
        <v/>
      </c>
    </row>
    <row r="65">
      <c r="A65" s="12">
        <f>A64+1</f>
        <v/>
      </c>
      <c r="B65" s="13">
        <f>EDATE($B$5,A65)</f>
        <v/>
      </c>
      <c r="C65" s="14">
        <f>$B$6</f>
        <v/>
      </c>
      <c r="D65" s="14">
        <f>C65-E65</f>
        <v/>
      </c>
      <c r="E65" s="14">
        <f>F64*$B$3/12</f>
        <v/>
      </c>
      <c r="F65" s="14">
        <f>F64-D65</f>
        <v/>
      </c>
    </row>
    <row r="66">
      <c r="A66" s="12">
        <f>A65+1</f>
        <v/>
      </c>
      <c r="B66" s="13">
        <f>EDATE($B$5,A66)</f>
        <v/>
      </c>
      <c r="C66" s="14">
        <f>$B$6</f>
        <v/>
      </c>
      <c r="D66" s="14">
        <f>C66-E66</f>
        <v/>
      </c>
      <c r="E66" s="14">
        <f>F65*$B$3/12</f>
        <v/>
      </c>
      <c r="F66" s="14">
        <f>F65-D66</f>
        <v/>
      </c>
    </row>
    <row r="67">
      <c r="A67" s="12">
        <f>A66+1</f>
        <v/>
      </c>
      <c r="B67" s="13">
        <f>EDATE($B$5,A67)</f>
        <v/>
      </c>
      <c r="C67" s="14">
        <f>$B$6</f>
        <v/>
      </c>
      <c r="D67" s="14">
        <f>C67-E67</f>
        <v/>
      </c>
      <c r="E67" s="14">
        <f>F66*$B$3/12</f>
        <v/>
      </c>
      <c r="F67" s="14">
        <f>F66-D67</f>
        <v/>
      </c>
    </row>
    <row r="68">
      <c r="A68" s="12">
        <f>A67+1</f>
        <v/>
      </c>
      <c r="B68" s="13">
        <f>EDATE($B$5,A68)</f>
        <v/>
      </c>
      <c r="C68" s="14">
        <f>$B$6</f>
        <v/>
      </c>
      <c r="D68" s="14">
        <f>C68-E68</f>
        <v/>
      </c>
      <c r="E68" s="14">
        <f>F67*$B$3/12</f>
        <v/>
      </c>
      <c r="F68" s="14">
        <f>F67-D68</f>
        <v/>
      </c>
    </row>
    <row r="69">
      <c r="A69" s="12">
        <f>A68+1</f>
        <v/>
      </c>
      <c r="B69" s="13">
        <f>EDATE($B$5,A69)</f>
        <v/>
      </c>
      <c r="C69" s="14">
        <f>$B$6</f>
        <v/>
      </c>
      <c r="D69" s="14">
        <f>C69-E69</f>
        <v/>
      </c>
      <c r="E69" s="14">
        <f>F68*$B$3/12</f>
        <v/>
      </c>
      <c r="F69" s="14">
        <f>F68-D69</f>
        <v/>
      </c>
    </row>
    <row r="70">
      <c r="A70" s="12">
        <f>A69+1</f>
        <v/>
      </c>
      <c r="B70" s="13">
        <f>EDATE($B$5,A70)</f>
        <v/>
      </c>
      <c r="C70" s="14">
        <f>$B$6</f>
        <v/>
      </c>
      <c r="D70" s="14">
        <f>C70-E70</f>
        <v/>
      </c>
      <c r="E70" s="14">
        <f>F69*$B$3/12</f>
        <v/>
      </c>
      <c r="F70" s="14">
        <f>F69-D70</f>
        <v/>
      </c>
    </row>
    <row r="71">
      <c r="A71" s="12">
        <f>A70+1</f>
        <v/>
      </c>
      <c r="B71" s="13">
        <f>EDATE($B$5,A71)</f>
        <v/>
      </c>
      <c r="C71" s="14">
        <f>$B$6</f>
        <v/>
      </c>
      <c r="D71" s="14">
        <f>C71-E71</f>
        <v/>
      </c>
      <c r="E71" s="14">
        <f>F70*$B$3/12</f>
        <v/>
      </c>
      <c r="F71" s="14">
        <f>F70-D71</f>
        <v/>
      </c>
    </row>
    <row r="72">
      <c r="A72" s="12">
        <f>A71+1</f>
        <v/>
      </c>
      <c r="B72" s="13">
        <f>EDATE($B$5,A72)</f>
        <v/>
      </c>
      <c r="C72" s="14">
        <f>$B$6</f>
        <v/>
      </c>
      <c r="D72" s="14">
        <f>C72-E72</f>
        <v/>
      </c>
      <c r="E72" s="14">
        <f>F71*$B$3/12</f>
        <v/>
      </c>
      <c r="F72" s="14">
        <f>F71-D72</f>
        <v/>
      </c>
    </row>
    <row r="73">
      <c r="A73" s="12">
        <f>A72+1</f>
        <v/>
      </c>
      <c r="B73" s="13">
        <f>EDATE($B$5,A73)</f>
        <v/>
      </c>
      <c r="C73" s="14">
        <f>$B$6</f>
        <v/>
      </c>
      <c r="D73" s="14">
        <f>C73-E73</f>
        <v/>
      </c>
      <c r="E73" s="14">
        <f>F72*$B$3/12</f>
        <v/>
      </c>
      <c r="F73" s="14">
        <f>F72-D73</f>
        <v/>
      </c>
    </row>
    <row r="74">
      <c r="A74" s="12">
        <f>A73+1</f>
        <v/>
      </c>
      <c r="B74" s="13">
        <f>EDATE($B$5,A74)</f>
        <v/>
      </c>
      <c r="C74" s="14">
        <f>$B$6</f>
        <v/>
      </c>
      <c r="D74" s="14">
        <f>C74-E74</f>
        <v/>
      </c>
      <c r="E74" s="14">
        <f>F73*$B$3/12</f>
        <v/>
      </c>
      <c r="F74" s="14">
        <f>F73-D74</f>
        <v/>
      </c>
    </row>
    <row r="75">
      <c r="A75" s="12">
        <f>A74+1</f>
        <v/>
      </c>
      <c r="B75" s="13">
        <f>EDATE($B$5,A75)</f>
        <v/>
      </c>
      <c r="C75" s="14">
        <f>$B$6</f>
        <v/>
      </c>
      <c r="D75" s="14">
        <f>C75-E75</f>
        <v/>
      </c>
      <c r="E75" s="14">
        <f>F74*$B$3/12</f>
        <v/>
      </c>
      <c r="F75" s="14">
        <f>F74-D75</f>
        <v/>
      </c>
    </row>
    <row r="76">
      <c r="A76" s="12">
        <f>A75+1</f>
        <v/>
      </c>
      <c r="B76" s="13">
        <f>EDATE($B$5,A76)</f>
        <v/>
      </c>
      <c r="C76" s="14">
        <f>$B$6</f>
        <v/>
      </c>
      <c r="D76" s="14">
        <f>C76-E76</f>
        <v/>
      </c>
      <c r="E76" s="14">
        <f>F75*$B$3/12</f>
        <v/>
      </c>
      <c r="F76" s="14">
        <f>F75-D76</f>
        <v/>
      </c>
    </row>
    <row r="77">
      <c r="A77" s="12">
        <f>A76+1</f>
        <v/>
      </c>
      <c r="B77" s="13">
        <f>EDATE($B$5,A77)</f>
        <v/>
      </c>
      <c r="C77" s="14">
        <f>$B$6</f>
        <v/>
      </c>
      <c r="D77" s="14">
        <f>C77-E77</f>
        <v/>
      </c>
      <c r="E77" s="14">
        <f>F76*$B$3/12</f>
        <v/>
      </c>
      <c r="F77" s="14">
        <f>F76-D77</f>
        <v/>
      </c>
    </row>
    <row r="78">
      <c r="A78" s="12">
        <f>A77+1</f>
        <v/>
      </c>
      <c r="B78" s="13">
        <f>EDATE($B$5,A78)</f>
        <v/>
      </c>
      <c r="C78" s="14">
        <f>$B$6</f>
        <v/>
      </c>
      <c r="D78" s="14">
        <f>C78-E78</f>
        <v/>
      </c>
      <c r="E78" s="14">
        <f>F77*$B$3/12</f>
        <v/>
      </c>
      <c r="F78" s="14">
        <f>F77-D78</f>
        <v/>
      </c>
    </row>
    <row r="79">
      <c r="A79" s="12">
        <f>A78+1</f>
        <v/>
      </c>
      <c r="B79" s="13">
        <f>EDATE($B$5,A79)</f>
        <v/>
      </c>
      <c r="C79" s="14">
        <f>$B$6</f>
        <v/>
      </c>
      <c r="D79" s="14">
        <f>C79-E79</f>
        <v/>
      </c>
      <c r="E79" s="14">
        <f>F78*$B$3/12</f>
        <v/>
      </c>
      <c r="F79" s="14">
        <f>F78-D79</f>
        <v/>
      </c>
    </row>
    <row r="80">
      <c r="A80" s="12">
        <f>A79+1</f>
        <v/>
      </c>
      <c r="B80" s="13">
        <f>EDATE($B$5,A80)</f>
        <v/>
      </c>
      <c r="C80" s="14">
        <f>$B$6</f>
        <v/>
      </c>
      <c r="D80" s="14">
        <f>C80-E80</f>
        <v/>
      </c>
      <c r="E80" s="14">
        <f>F79*$B$3/12</f>
        <v/>
      </c>
      <c r="F80" s="14">
        <f>F79-D80</f>
        <v/>
      </c>
    </row>
    <row r="81">
      <c r="A81" s="12">
        <f>A80+1</f>
        <v/>
      </c>
      <c r="B81" s="13">
        <f>EDATE($B$5,A81)</f>
        <v/>
      </c>
      <c r="C81" s="14">
        <f>$B$6</f>
        <v/>
      </c>
      <c r="D81" s="14">
        <f>C81-E81</f>
        <v/>
      </c>
      <c r="E81" s="14">
        <f>F80*$B$3/12</f>
        <v/>
      </c>
      <c r="F81" s="14">
        <f>F80-D81</f>
        <v/>
      </c>
    </row>
    <row r="82">
      <c r="A82" s="12">
        <f>A81+1</f>
        <v/>
      </c>
      <c r="B82" s="13">
        <f>EDATE($B$5,A82)</f>
        <v/>
      </c>
      <c r="C82" s="14">
        <f>$B$6</f>
        <v/>
      </c>
      <c r="D82" s="14">
        <f>C82-E82</f>
        <v/>
      </c>
      <c r="E82" s="14">
        <f>F81*$B$3/12</f>
        <v/>
      </c>
      <c r="F82" s="14">
        <f>F81-D82</f>
        <v/>
      </c>
    </row>
    <row r="83">
      <c r="A83" s="12">
        <f>A82+1</f>
        <v/>
      </c>
      <c r="B83" s="13">
        <f>EDATE($B$5,A83)</f>
        <v/>
      </c>
      <c r="C83" s="14">
        <f>$B$6</f>
        <v/>
      </c>
      <c r="D83" s="14">
        <f>C83-E83</f>
        <v/>
      </c>
      <c r="E83" s="14">
        <f>F82*$B$3/12</f>
        <v/>
      </c>
      <c r="F83" s="14">
        <f>F82-D83</f>
        <v/>
      </c>
    </row>
    <row r="84">
      <c r="A84" s="12">
        <f>A83+1</f>
        <v/>
      </c>
      <c r="B84" s="13">
        <f>EDATE($B$5,A84)</f>
        <v/>
      </c>
      <c r="C84" s="14">
        <f>$B$6</f>
        <v/>
      </c>
      <c r="D84" s="14">
        <f>C84-E84</f>
        <v/>
      </c>
      <c r="E84" s="14">
        <f>F83*$B$3/12</f>
        <v/>
      </c>
      <c r="F84" s="14">
        <f>F83-D84</f>
        <v/>
      </c>
    </row>
    <row r="85">
      <c r="A85" s="12">
        <f>A84+1</f>
        <v/>
      </c>
      <c r="B85" s="13">
        <f>EDATE($B$5,A85)</f>
        <v/>
      </c>
      <c r="C85" s="14">
        <f>$B$6</f>
        <v/>
      </c>
      <c r="D85" s="14">
        <f>C85-E85</f>
        <v/>
      </c>
      <c r="E85" s="14">
        <f>F84*$B$3/12</f>
        <v/>
      </c>
      <c r="F85" s="14">
        <f>F84-D85</f>
        <v/>
      </c>
    </row>
    <row r="86">
      <c r="A86" s="12">
        <f>A85+1</f>
        <v/>
      </c>
      <c r="B86" s="13">
        <f>EDATE($B$5,A86)</f>
        <v/>
      </c>
      <c r="C86" s="14">
        <f>$B$6</f>
        <v/>
      </c>
      <c r="D86" s="14">
        <f>C86-E86</f>
        <v/>
      </c>
      <c r="E86" s="14">
        <f>F85*$B$3/12</f>
        <v/>
      </c>
      <c r="F86" s="14">
        <f>F85-D86</f>
        <v/>
      </c>
    </row>
    <row r="87">
      <c r="A87" s="12">
        <f>A86+1</f>
        <v/>
      </c>
      <c r="B87" s="13">
        <f>EDATE($B$5,A87)</f>
        <v/>
      </c>
      <c r="C87" s="14">
        <f>$B$6</f>
        <v/>
      </c>
      <c r="D87" s="14">
        <f>C87-E87</f>
        <v/>
      </c>
      <c r="E87" s="14">
        <f>F86*$B$3/12</f>
        <v/>
      </c>
      <c r="F87" s="14">
        <f>F86-D87</f>
        <v/>
      </c>
    </row>
    <row r="88">
      <c r="A88" s="12">
        <f>A87+1</f>
        <v/>
      </c>
      <c r="B88" s="13">
        <f>EDATE($B$5,A88)</f>
        <v/>
      </c>
      <c r="C88" s="14">
        <f>$B$6</f>
        <v/>
      </c>
      <c r="D88" s="14">
        <f>C88-E88</f>
        <v/>
      </c>
      <c r="E88" s="14">
        <f>F87*$B$3/12</f>
        <v/>
      </c>
      <c r="F88" s="14">
        <f>F87-D88</f>
        <v/>
      </c>
    </row>
    <row r="89">
      <c r="A89" s="12">
        <f>A88+1</f>
        <v/>
      </c>
      <c r="B89" s="13">
        <f>EDATE($B$5,A89)</f>
        <v/>
      </c>
      <c r="C89" s="14">
        <f>$B$6</f>
        <v/>
      </c>
      <c r="D89" s="14">
        <f>C89-E89</f>
        <v/>
      </c>
      <c r="E89" s="14">
        <f>F88*$B$3/12</f>
        <v/>
      </c>
      <c r="F89" s="14">
        <f>F88-D89</f>
        <v/>
      </c>
    </row>
    <row r="90">
      <c r="A90" s="12">
        <f>A89+1</f>
        <v/>
      </c>
      <c r="B90" s="13">
        <f>EDATE($B$5,A90)</f>
        <v/>
      </c>
      <c r="C90" s="14">
        <f>$B$6</f>
        <v/>
      </c>
      <c r="D90" s="14">
        <f>C90-E90</f>
        <v/>
      </c>
      <c r="E90" s="14">
        <f>F89*$B$3/12</f>
        <v/>
      </c>
      <c r="F90" s="14">
        <f>F89-D90</f>
        <v/>
      </c>
    </row>
    <row r="91">
      <c r="A91" s="12">
        <f>A90+1</f>
        <v/>
      </c>
      <c r="B91" s="13">
        <f>EDATE($B$5,A91)</f>
        <v/>
      </c>
      <c r="C91" s="14">
        <f>$B$6</f>
        <v/>
      </c>
      <c r="D91" s="14">
        <f>C91-E91</f>
        <v/>
      </c>
      <c r="E91" s="14">
        <f>F90*$B$3/12</f>
        <v/>
      </c>
      <c r="F91" s="14">
        <f>F90-D91</f>
        <v/>
      </c>
    </row>
    <row r="92">
      <c r="A92" s="12">
        <f>A91+1</f>
        <v/>
      </c>
      <c r="B92" s="13">
        <f>EDATE($B$5,A92)</f>
        <v/>
      </c>
      <c r="C92" s="14">
        <f>$B$6</f>
        <v/>
      </c>
      <c r="D92" s="14">
        <f>C92-E92</f>
        <v/>
      </c>
      <c r="E92" s="14">
        <f>F91*$B$3/12</f>
        <v/>
      </c>
      <c r="F92" s="14">
        <f>F91-D92</f>
        <v/>
      </c>
    </row>
    <row r="93">
      <c r="A93" s="12">
        <f>A92+1</f>
        <v/>
      </c>
      <c r="B93" s="13">
        <f>EDATE($B$5,A93)</f>
        <v/>
      </c>
      <c r="C93" s="14">
        <f>$B$6</f>
        <v/>
      </c>
      <c r="D93" s="14">
        <f>C93-E93</f>
        <v/>
      </c>
      <c r="E93" s="14">
        <f>F92*$B$3/12</f>
        <v/>
      </c>
      <c r="F93" s="14">
        <f>F92-D93</f>
        <v/>
      </c>
    </row>
    <row r="94">
      <c r="A94" s="12">
        <f>A93+1</f>
        <v/>
      </c>
      <c r="B94" s="13">
        <f>EDATE($B$5,A94)</f>
        <v/>
      </c>
      <c r="C94" s="14">
        <f>$B$6</f>
        <v/>
      </c>
      <c r="D94" s="14">
        <f>C94-E94</f>
        <v/>
      </c>
      <c r="E94" s="14">
        <f>F93*$B$3/12</f>
        <v/>
      </c>
      <c r="F94" s="14">
        <f>F93-D94</f>
        <v/>
      </c>
    </row>
    <row r="95">
      <c r="A95" s="12">
        <f>A94+1</f>
        <v/>
      </c>
      <c r="B95" s="13">
        <f>EDATE($B$5,A95)</f>
        <v/>
      </c>
      <c r="C95" s="14">
        <f>$B$6</f>
        <v/>
      </c>
      <c r="D95" s="14">
        <f>C95-E95</f>
        <v/>
      </c>
      <c r="E95" s="14">
        <f>F94*$B$3/12</f>
        <v/>
      </c>
      <c r="F95" s="14">
        <f>F94-D95</f>
        <v/>
      </c>
    </row>
    <row r="96">
      <c r="A96" s="12">
        <f>A95+1</f>
        <v/>
      </c>
      <c r="B96" s="13">
        <f>EDATE($B$5,A96)</f>
        <v/>
      </c>
      <c r="C96" s="14">
        <f>$B$6</f>
        <v/>
      </c>
      <c r="D96" s="14">
        <f>C96-E96</f>
        <v/>
      </c>
      <c r="E96" s="14">
        <f>F95*$B$3/12</f>
        <v/>
      </c>
      <c r="F96" s="14">
        <f>F95-D96</f>
        <v/>
      </c>
    </row>
    <row r="97">
      <c r="A97" s="12">
        <f>A96+1</f>
        <v/>
      </c>
      <c r="B97" s="13">
        <f>EDATE($B$5,A97)</f>
        <v/>
      </c>
      <c r="C97" s="14">
        <f>$B$6</f>
        <v/>
      </c>
      <c r="D97" s="14">
        <f>C97-E97</f>
        <v/>
      </c>
      <c r="E97" s="14">
        <f>F96*$B$3/12</f>
        <v/>
      </c>
      <c r="F97" s="14">
        <f>F96-D97</f>
        <v/>
      </c>
    </row>
    <row r="98">
      <c r="A98" s="12">
        <f>A97+1</f>
        <v/>
      </c>
      <c r="B98" s="13">
        <f>EDATE($B$5,A98)</f>
        <v/>
      </c>
      <c r="C98" s="14">
        <f>$B$6</f>
        <v/>
      </c>
      <c r="D98" s="14">
        <f>C98-E98</f>
        <v/>
      </c>
      <c r="E98" s="14">
        <f>F97*$B$3/12</f>
        <v/>
      </c>
      <c r="F98" s="14">
        <f>F97-D98</f>
        <v/>
      </c>
    </row>
    <row r="99">
      <c r="A99" s="12">
        <f>A98+1</f>
        <v/>
      </c>
      <c r="B99" s="13">
        <f>EDATE($B$5,A99)</f>
        <v/>
      </c>
      <c r="C99" s="14">
        <f>$B$6</f>
        <v/>
      </c>
      <c r="D99" s="14">
        <f>C99-E99</f>
        <v/>
      </c>
      <c r="E99" s="14">
        <f>F98*$B$3/12</f>
        <v/>
      </c>
      <c r="F99" s="14">
        <f>F98-D99</f>
        <v/>
      </c>
    </row>
    <row r="100">
      <c r="A100" s="12">
        <f>A99+1</f>
        <v/>
      </c>
      <c r="B100" s="13">
        <f>EDATE($B$5,A100)</f>
        <v/>
      </c>
      <c r="C100" s="14">
        <f>$B$6</f>
        <v/>
      </c>
      <c r="D100" s="14">
        <f>C100-E100</f>
        <v/>
      </c>
      <c r="E100" s="14">
        <f>F99*$B$3/12</f>
        <v/>
      </c>
      <c r="F100" s="14">
        <f>F99-D100</f>
        <v/>
      </c>
    </row>
    <row r="101">
      <c r="A101" s="12">
        <f>A100+1</f>
        <v/>
      </c>
      <c r="B101" s="13">
        <f>EDATE($B$5,A101)</f>
        <v/>
      </c>
      <c r="C101" s="14">
        <f>$B$6</f>
        <v/>
      </c>
      <c r="D101" s="14">
        <f>C101-E101</f>
        <v/>
      </c>
      <c r="E101" s="14">
        <f>F100*$B$3/12</f>
        <v/>
      </c>
      <c r="F101" s="14">
        <f>F100-D101</f>
        <v/>
      </c>
    </row>
    <row r="102">
      <c r="A102" s="12">
        <f>A101+1</f>
        <v/>
      </c>
      <c r="B102" s="13">
        <f>EDATE($B$5,A102)</f>
        <v/>
      </c>
      <c r="C102" s="14">
        <f>$B$6</f>
        <v/>
      </c>
      <c r="D102" s="14">
        <f>C102-E102</f>
        <v/>
      </c>
      <c r="E102" s="14">
        <f>F101*$B$3/12</f>
        <v/>
      </c>
      <c r="F102" s="14">
        <f>F101-D102</f>
        <v/>
      </c>
    </row>
    <row r="103">
      <c r="A103" s="12">
        <f>A102+1</f>
        <v/>
      </c>
      <c r="B103" s="13">
        <f>EDATE($B$5,A103)</f>
        <v/>
      </c>
      <c r="C103" s="14">
        <f>$B$6</f>
        <v/>
      </c>
      <c r="D103" s="14">
        <f>C103-E103</f>
        <v/>
      </c>
      <c r="E103" s="14">
        <f>F102*$B$3/12</f>
        <v/>
      </c>
      <c r="F103" s="14">
        <f>F102-D103</f>
        <v/>
      </c>
    </row>
    <row r="104">
      <c r="A104" s="12">
        <f>A103+1</f>
        <v/>
      </c>
      <c r="B104" s="13">
        <f>EDATE($B$5,A104)</f>
        <v/>
      </c>
      <c r="C104" s="14">
        <f>$B$6</f>
        <v/>
      </c>
      <c r="D104" s="14">
        <f>C104-E104</f>
        <v/>
      </c>
      <c r="E104" s="14">
        <f>F103*$B$3/12</f>
        <v/>
      </c>
      <c r="F104" s="14">
        <f>F103-D104</f>
        <v/>
      </c>
    </row>
    <row r="105">
      <c r="A105" s="12">
        <f>A104+1</f>
        <v/>
      </c>
      <c r="B105" s="13">
        <f>EDATE($B$5,A105)</f>
        <v/>
      </c>
      <c r="C105" s="14">
        <f>$B$6</f>
        <v/>
      </c>
      <c r="D105" s="14">
        <f>C105-E105</f>
        <v/>
      </c>
      <c r="E105" s="14">
        <f>F104*$B$3/12</f>
        <v/>
      </c>
      <c r="F105" s="14">
        <f>F104-D105</f>
        <v/>
      </c>
    </row>
    <row r="106">
      <c r="A106" s="12">
        <f>A105+1</f>
        <v/>
      </c>
      <c r="B106" s="13">
        <f>EDATE($B$5,A106)</f>
        <v/>
      </c>
      <c r="C106" s="14">
        <f>$B$6</f>
        <v/>
      </c>
      <c r="D106" s="14">
        <f>C106-E106</f>
        <v/>
      </c>
      <c r="E106" s="14">
        <f>F105*$B$3/12</f>
        <v/>
      </c>
      <c r="F106" s="14">
        <f>F105-D106</f>
        <v/>
      </c>
    </row>
    <row r="107">
      <c r="A107" s="12">
        <f>A106+1</f>
        <v/>
      </c>
      <c r="B107" s="13">
        <f>EDATE($B$5,A107)</f>
        <v/>
      </c>
      <c r="C107" s="14">
        <f>$B$6</f>
        <v/>
      </c>
      <c r="D107" s="14">
        <f>C107-E107</f>
        <v/>
      </c>
      <c r="E107" s="14">
        <f>F106*$B$3/12</f>
        <v/>
      </c>
      <c r="F107" s="14">
        <f>F106-D107</f>
        <v/>
      </c>
    </row>
    <row r="108">
      <c r="A108" s="12">
        <f>A107+1</f>
        <v/>
      </c>
      <c r="B108" s="13">
        <f>EDATE($B$5,A108)</f>
        <v/>
      </c>
      <c r="C108" s="14">
        <f>$B$6</f>
        <v/>
      </c>
      <c r="D108" s="14">
        <f>C108-E108</f>
        <v/>
      </c>
      <c r="E108" s="14">
        <f>F107*$B$3/12</f>
        <v/>
      </c>
      <c r="F108" s="14">
        <f>F107-D108</f>
        <v/>
      </c>
    </row>
    <row r="109">
      <c r="A109" s="12">
        <f>A108+1</f>
        <v/>
      </c>
      <c r="B109" s="13">
        <f>EDATE($B$5,A109)</f>
        <v/>
      </c>
      <c r="C109" s="14">
        <f>$B$6</f>
        <v/>
      </c>
      <c r="D109" s="14">
        <f>C109-E109</f>
        <v/>
      </c>
      <c r="E109" s="14">
        <f>F108*$B$3/12</f>
        <v/>
      </c>
      <c r="F109" s="14">
        <f>F108-D109</f>
        <v/>
      </c>
    </row>
    <row r="110">
      <c r="A110" s="12">
        <f>A109+1</f>
        <v/>
      </c>
      <c r="B110" s="13">
        <f>EDATE($B$5,A110)</f>
        <v/>
      </c>
      <c r="C110" s="14">
        <f>$B$6</f>
        <v/>
      </c>
      <c r="D110" s="14">
        <f>C110-E110</f>
        <v/>
      </c>
      <c r="E110" s="14">
        <f>F109*$B$3/12</f>
        <v/>
      </c>
      <c r="F110" s="14">
        <f>F109-D110</f>
        <v/>
      </c>
    </row>
    <row r="111">
      <c r="A111" s="12">
        <f>A110+1</f>
        <v/>
      </c>
      <c r="B111" s="13">
        <f>EDATE($B$5,A111)</f>
        <v/>
      </c>
      <c r="C111" s="14">
        <f>$B$6</f>
        <v/>
      </c>
      <c r="D111" s="14">
        <f>C111-E111</f>
        <v/>
      </c>
      <c r="E111" s="14">
        <f>F110*$B$3/12</f>
        <v/>
      </c>
      <c r="F111" s="14">
        <f>F110-D111</f>
        <v/>
      </c>
    </row>
    <row r="112">
      <c r="A112" s="12">
        <f>A111+1</f>
        <v/>
      </c>
      <c r="B112" s="13">
        <f>EDATE($B$5,A112)</f>
        <v/>
      </c>
      <c r="C112" s="14">
        <f>$B$6</f>
        <v/>
      </c>
      <c r="D112" s="14">
        <f>C112-E112</f>
        <v/>
      </c>
      <c r="E112" s="14">
        <f>F111*$B$3/12</f>
        <v/>
      </c>
      <c r="F112" s="14">
        <f>F111-D112</f>
        <v/>
      </c>
    </row>
    <row r="113">
      <c r="A113" s="12">
        <f>A112+1</f>
        <v/>
      </c>
      <c r="B113" s="13">
        <f>EDATE($B$5,A113)</f>
        <v/>
      </c>
      <c r="C113" s="14">
        <f>$B$6</f>
        <v/>
      </c>
      <c r="D113" s="14">
        <f>C113-E113</f>
        <v/>
      </c>
      <c r="E113" s="14">
        <f>F112*$B$3/12</f>
        <v/>
      </c>
      <c r="F113" s="14">
        <f>F112-D113</f>
        <v/>
      </c>
    </row>
    <row r="114">
      <c r="A114" s="12">
        <f>A113+1</f>
        <v/>
      </c>
      <c r="B114" s="13">
        <f>EDATE($B$5,A114)</f>
        <v/>
      </c>
      <c r="C114" s="14">
        <f>$B$6</f>
        <v/>
      </c>
      <c r="D114" s="14">
        <f>C114-E114</f>
        <v/>
      </c>
      <c r="E114" s="14">
        <f>F113*$B$3/12</f>
        <v/>
      </c>
      <c r="F114" s="14">
        <f>F113-D114</f>
        <v/>
      </c>
    </row>
    <row r="115">
      <c r="A115" s="12">
        <f>A114+1</f>
        <v/>
      </c>
      <c r="B115" s="13">
        <f>EDATE($B$5,A115)</f>
        <v/>
      </c>
      <c r="C115" s="14">
        <f>$B$6</f>
        <v/>
      </c>
      <c r="D115" s="14">
        <f>C115-E115</f>
        <v/>
      </c>
      <c r="E115" s="14">
        <f>F114*$B$3/12</f>
        <v/>
      </c>
      <c r="F115" s="14">
        <f>F114-D115</f>
        <v/>
      </c>
    </row>
    <row r="116">
      <c r="A116" s="12">
        <f>A115+1</f>
        <v/>
      </c>
      <c r="B116" s="13">
        <f>EDATE($B$5,A116)</f>
        <v/>
      </c>
      <c r="C116" s="14">
        <f>$B$6</f>
        <v/>
      </c>
      <c r="D116" s="14">
        <f>C116-E116</f>
        <v/>
      </c>
      <c r="E116" s="14">
        <f>F115*$B$3/12</f>
        <v/>
      </c>
      <c r="F116" s="14">
        <f>F115-D116</f>
        <v/>
      </c>
    </row>
    <row r="117">
      <c r="A117" s="12">
        <f>A116+1</f>
        <v/>
      </c>
      <c r="B117" s="13">
        <f>EDATE($B$5,A117)</f>
        <v/>
      </c>
      <c r="C117" s="14">
        <f>$B$6</f>
        <v/>
      </c>
      <c r="D117" s="14">
        <f>C117-E117</f>
        <v/>
      </c>
      <c r="E117" s="14">
        <f>F116*$B$3/12</f>
        <v/>
      </c>
      <c r="F117" s="14">
        <f>F116-D117</f>
        <v/>
      </c>
    </row>
    <row r="118">
      <c r="A118" s="12">
        <f>A117+1</f>
        <v/>
      </c>
      <c r="B118" s="13">
        <f>EDATE($B$5,A118)</f>
        <v/>
      </c>
      <c r="C118" s="14">
        <f>$B$6</f>
        <v/>
      </c>
      <c r="D118" s="14">
        <f>C118-E118</f>
        <v/>
      </c>
      <c r="E118" s="14">
        <f>F117*$B$3/12</f>
        <v/>
      </c>
      <c r="F118" s="14">
        <f>F117-D118</f>
        <v/>
      </c>
    </row>
    <row r="119">
      <c r="A119" s="12">
        <f>A118+1</f>
        <v/>
      </c>
      <c r="B119" s="13">
        <f>EDATE($B$5,A119)</f>
        <v/>
      </c>
      <c r="C119" s="14">
        <f>$B$6</f>
        <v/>
      </c>
      <c r="D119" s="14">
        <f>C119-E119</f>
        <v/>
      </c>
      <c r="E119" s="14">
        <f>F118*$B$3/12</f>
        <v/>
      </c>
      <c r="F119" s="14">
        <f>F118-D119</f>
        <v/>
      </c>
    </row>
    <row r="120">
      <c r="A120" s="12">
        <f>A119+1</f>
        <v/>
      </c>
      <c r="B120" s="13">
        <f>EDATE($B$5,A120)</f>
        <v/>
      </c>
      <c r="C120" s="14">
        <f>$B$6</f>
        <v/>
      </c>
      <c r="D120" s="14">
        <f>C120-E120</f>
        <v/>
      </c>
      <c r="E120" s="14">
        <f>F119*$B$3/12</f>
        <v/>
      </c>
      <c r="F120" s="14">
        <f>F119-D120</f>
        <v/>
      </c>
    </row>
    <row r="121">
      <c r="A121" s="12">
        <f>A120+1</f>
        <v/>
      </c>
      <c r="B121" s="13">
        <f>EDATE($B$5,A121)</f>
        <v/>
      </c>
      <c r="C121" s="14">
        <f>$B$6</f>
        <v/>
      </c>
      <c r="D121" s="14">
        <f>C121-E121</f>
        <v/>
      </c>
      <c r="E121" s="14">
        <f>F120*$B$3/12</f>
        <v/>
      </c>
      <c r="F121" s="14">
        <f>F120-D121</f>
        <v/>
      </c>
    </row>
    <row r="122">
      <c r="A122" s="12">
        <f>A121+1</f>
        <v/>
      </c>
      <c r="B122" s="13">
        <f>EDATE($B$5,A122)</f>
        <v/>
      </c>
      <c r="C122" s="14">
        <f>$B$6</f>
        <v/>
      </c>
      <c r="D122" s="14">
        <f>C122-E122</f>
        <v/>
      </c>
      <c r="E122" s="14">
        <f>F121*$B$3/12</f>
        <v/>
      </c>
      <c r="F122" s="14">
        <f>F121-D122</f>
        <v/>
      </c>
    </row>
    <row r="123">
      <c r="A123" s="12">
        <f>A122+1</f>
        <v/>
      </c>
      <c r="B123" s="13">
        <f>EDATE($B$5,A123)</f>
        <v/>
      </c>
      <c r="C123" s="14">
        <f>$B$6</f>
        <v/>
      </c>
      <c r="D123" s="14">
        <f>C123-E123</f>
        <v/>
      </c>
      <c r="E123" s="14">
        <f>F122*$B$3/12</f>
        <v/>
      </c>
      <c r="F123" s="14">
        <f>F122-D123</f>
        <v/>
      </c>
    </row>
    <row r="124">
      <c r="A124" s="12">
        <f>A123+1</f>
        <v/>
      </c>
      <c r="B124" s="13">
        <f>EDATE($B$5,A124)</f>
        <v/>
      </c>
      <c r="C124" s="14">
        <f>$B$6</f>
        <v/>
      </c>
      <c r="D124" s="14">
        <f>C124-E124</f>
        <v/>
      </c>
      <c r="E124" s="14">
        <f>F123*$B$3/12</f>
        <v/>
      </c>
      <c r="F124" s="14">
        <f>F123-D124</f>
        <v/>
      </c>
    </row>
    <row r="125">
      <c r="A125" s="12">
        <f>A124+1</f>
        <v/>
      </c>
      <c r="B125" s="13">
        <f>EDATE($B$5,A125)</f>
        <v/>
      </c>
      <c r="C125" s="14">
        <f>$B$6</f>
        <v/>
      </c>
      <c r="D125" s="14">
        <f>C125-E125</f>
        <v/>
      </c>
      <c r="E125" s="14">
        <f>F124*$B$3/12</f>
        <v/>
      </c>
      <c r="F125" s="14">
        <f>F124-D125</f>
        <v/>
      </c>
    </row>
    <row r="126">
      <c r="A126" s="12">
        <f>A125+1</f>
        <v/>
      </c>
      <c r="B126" s="13">
        <f>EDATE($B$5,A126)</f>
        <v/>
      </c>
      <c r="C126" s="14">
        <f>$B$6</f>
        <v/>
      </c>
      <c r="D126" s="14">
        <f>C126-E126</f>
        <v/>
      </c>
      <c r="E126" s="14">
        <f>F125*$B$3/12</f>
        <v/>
      </c>
      <c r="F126" s="14">
        <f>F125-D126</f>
        <v/>
      </c>
    </row>
    <row r="127">
      <c r="A127" s="12">
        <f>A126+1</f>
        <v/>
      </c>
      <c r="B127" s="13">
        <f>EDATE($B$5,A127)</f>
        <v/>
      </c>
      <c r="C127" s="14">
        <f>$B$6</f>
        <v/>
      </c>
      <c r="D127" s="14">
        <f>C127-E127</f>
        <v/>
      </c>
      <c r="E127" s="14">
        <f>F126*$B$3/12</f>
        <v/>
      </c>
      <c r="F127" s="14">
        <f>F126-D127</f>
        <v/>
      </c>
    </row>
    <row r="128">
      <c r="A128" s="12">
        <f>A127+1</f>
        <v/>
      </c>
      <c r="B128" s="13">
        <f>EDATE($B$5,A128)</f>
        <v/>
      </c>
      <c r="C128" s="14">
        <f>$B$6</f>
        <v/>
      </c>
      <c r="D128" s="14">
        <f>C128-E128</f>
        <v/>
      </c>
      <c r="E128" s="14">
        <f>F127*$B$3/12</f>
        <v/>
      </c>
      <c r="F128" s="14">
        <f>F127-D128</f>
        <v/>
      </c>
    </row>
    <row r="129">
      <c r="A129" s="12">
        <f>A128+1</f>
        <v/>
      </c>
      <c r="B129" s="13">
        <f>EDATE($B$5,A129)</f>
        <v/>
      </c>
      <c r="C129" s="14">
        <f>$B$6</f>
        <v/>
      </c>
      <c r="D129" s="14">
        <f>C129-E129</f>
        <v/>
      </c>
      <c r="E129" s="14">
        <f>F128*$B$3/12</f>
        <v/>
      </c>
      <c r="F129" s="14">
        <f>F128-D129</f>
        <v/>
      </c>
    </row>
    <row r="130">
      <c r="A130" s="12">
        <f>A129+1</f>
        <v/>
      </c>
      <c r="B130" s="13">
        <f>EDATE($B$5,A130)</f>
        <v/>
      </c>
      <c r="C130" s="14">
        <f>$B$6</f>
        <v/>
      </c>
      <c r="D130" s="14">
        <f>C130-E130</f>
        <v/>
      </c>
      <c r="E130" s="14">
        <f>F129*$B$3/12</f>
        <v/>
      </c>
      <c r="F130" s="14">
        <f>F129-D130</f>
        <v/>
      </c>
    </row>
    <row r="131">
      <c r="A131" s="12">
        <f>A130+1</f>
        <v/>
      </c>
      <c r="B131" s="13">
        <f>EDATE($B$5,A131)</f>
        <v/>
      </c>
      <c r="C131" s="14">
        <f>$B$6</f>
        <v/>
      </c>
      <c r="D131" s="14">
        <f>C131-E131</f>
        <v/>
      </c>
      <c r="E131" s="14">
        <f>F130*$B$3/12</f>
        <v/>
      </c>
      <c r="F131" s="14">
        <f>F130-D131</f>
        <v/>
      </c>
    </row>
    <row r="132">
      <c r="A132" s="12">
        <f>A131+1</f>
        <v/>
      </c>
      <c r="B132" s="13">
        <f>EDATE($B$5,A132)</f>
        <v/>
      </c>
      <c r="C132" s="14">
        <f>$B$6</f>
        <v/>
      </c>
      <c r="D132" s="14">
        <f>C132-E132</f>
        <v/>
      </c>
      <c r="E132" s="14">
        <f>F131*$B$3/12</f>
        <v/>
      </c>
      <c r="F132" s="14">
        <f>F131-D132</f>
        <v/>
      </c>
    </row>
    <row r="133">
      <c r="A133" s="12">
        <f>A132+1</f>
        <v/>
      </c>
      <c r="B133" s="13">
        <f>EDATE($B$5,A133)</f>
        <v/>
      </c>
      <c r="C133" s="14">
        <f>$B$6</f>
        <v/>
      </c>
      <c r="D133" s="14">
        <f>C133-E133</f>
        <v/>
      </c>
      <c r="E133" s="14">
        <f>F132*$B$3/12</f>
        <v/>
      </c>
      <c r="F133" s="14">
        <f>F132-D133</f>
        <v/>
      </c>
    </row>
    <row r="134">
      <c r="A134" s="12">
        <f>A133+1</f>
        <v/>
      </c>
      <c r="B134" s="13">
        <f>EDATE($B$5,A134)</f>
        <v/>
      </c>
      <c r="C134" s="14">
        <f>$B$6</f>
        <v/>
      </c>
      <c r="D134" s="14">
        <f>C134-E134</f>
        <v/>
      </c>
      <c r="E134" s="14">
        <f>F133*$B$3/12</f>
        <v/>
      </c>
      <c r="F134" s="14">
        <f>F133-D134</f>
        <v/>
      </c>
    </row>
    <row r="135">
      <c r="A135" s="12">
        <f>A134+1</f>
        <v/>
      </c>
      <c r="B135" s="13">
        <f>EDATE($B$5,A135)</f>
        <v/>
      </c>
      <c r="C135" s="14">
        <f>$B$6</f>
        <v/>
      </c>
      <c r="D135" s="14">
        <f>C135-E135</f>
        <v/>
      </c>
      <c r="E135" s="14">
        <f>F134*$B$3/12</f>
        <v/>
      </c>
      <c r="F135" s="14">
        <f>F134-D135</f>
        <v/>
      </c>
    </row>
    <row r="136">
      <c r="A136" s="12">
        <f>A135+1</f>
        <v/>
      </c>
      <c r="B136" s="13">
        <f>EDATE($B$5,A136)</f>
        <v/>
      </c>
      <c r="C136" s="14">
        <f>$B$6</f>
        <v/>
      </c>
      <c r="D136" s="14">
        <f>C136-E136</f>
        <v/>
      </c>
      <c r="E136" s="14">
        <f>F135*$B$3/12</f>
        <v/>
      </c>
      <c r="F136" s="14">
        <f>F135-D136</f>
        <v/>
      </c>
    </row>
    <row r="137">
      <c r="A137" s="12">
        <f>A136+1</f>
        <v/>
      </c>
      <c r="B137" s="13">
        <f>EDATE($B$5,A137)</f>
        <v/>
      </c>
      <c r="C137" s="14">
        <f>$B$6</f>
        <v/>
      </c>
      <c r="D137" s="14">
        <f>C137-E137</f>
        <v/>
      </c>
      <c r="E137" s="14">
        <f>F136*$B$3/12</f>
        <v/>
      </c>
      <c r="F137" s="14">
        <f>F136-D137</f>
        <v/>
      </c>
    </row>
    <row r="138">
      <c r="A138" s="12">
        <f>A137+1</f>
        <v/>
      </c>
      <c r="B138" s="13">
        <f>EDATE($B$5,A138)</f>
        <v/>
      </c>
      <c r="C138" s="14">
        <f>$B$6</f>
        <v/>
      </c>
      <c r="D138" s="14">
        <f>C138-E138</f>
        <v/>
      </c>
      <c r="E138" s="14">
        <f>F137*$B$3/12</f>
        <v/>
      </c>
      <c r="F138" s="14">
        <f>F137-D138</f>
        <v/>
      </c>
    </row>
    <row r="139">
      <c r="A139" s="12">
        <f>A138+1</f>
        <v/>
      </c>
      <c r="B139" s="13">
        <f>EDATE($B$5,A139)</f>
        <v/>
      </c>
      <c r="C139" s="14">
        <f>$B$6</f>
        <v/>
      </c>
      <c r="D139" s="14">
        <f>C139-E139</f>
        <v/>
      </c>
      <c r="E139" s="14">
        <f>F138*$B$3/12</f>
        <v/>
      </c>
      <c r="F139" s="14">
        <f>F138-D139</f>
        <v/>
      </c>
    </row>
    <row r="140">
      <c r="A140" s="12">
        <f>A139+1</f>
        <v/>
      </c>
      <c r="B140" s="13">
        <f>EDATE($B$5,A140)</f>
        <v/>
      </c>
      <c r="C140" s="14">
        <f>$B$6</f>
        <v/>
      </c>
      <c r="D140" s="14">
        <f>C140-E140</f>
        <v/>
      </c>
      <c r="E140" s="14">
        <f>F139*$B$3/12</f>
        <v/>
      </c>
      <c r="F140" s="14">
        <f>F139-D140</f>
        <v/>
      </c>
    </row>
    <row r="141">
      <c r="A141" s="12">
        <f>A140+1</f>
        <v/>
      </c>
      <c r="B141" s="13">
        <f>EDATE($B$5,A141)</f>
        <v/>
      </c>
      <c r="C141" s="14">
        <f>$B$6</f>
        <v/>
      </c>
      <c r="D141" s="14">
        <f>C141-E141</f>
        <v/>
      </c>
      <c r="E141" s="14">
        <f>F140*$B$3/12</f>
        <v/>
      </c>
      <c r="F141" s="14">
        <f>F140-D141</f>
        <v/>
      </c>
    </row>
    <row r="142">
      <c r="A142" s="12">
        <f>A141+1</f>
        <v/>
      </c>
      <c r="B142" s="13">
        <f>EDATE($B$5,A142)</f>
        <v/>
      </c>
      <c r="C142" s="14">
        <f>$B$6</f>
        <v/>
      </c>
      <c r="D142" s="14">
        <f>C142-E142</f>
        <v/>
      </c>
      <c r="E142" s="14">
        <f>F141*$B$3/12</f>
        <v/>
      </c>
      <c r="F142" s="14">
        <f>F141-D142</f>
        <v/>
      </c>
    </row>
    <row r="143">
      <c r="A143" s="12">
        <f>A142+1</f>
        <v/>
      </c>
      <c r="B143" s="13">
        <f>EDATE($B$5,A143)</f>
        <v/>
      </c>
      <c r="C143" s="14">
        <f>$B$6</f>
        <v/>
      </c>
      <c r="D143" s="14">
        <f>C143-E143</f>
        <v/>
      </c>
      <c r="E143" s="14">
        <f>F142*$B$3/12</f>
        <v/>
      </c>
      <c r="F143" s="14">
        <f>F142-D143</f>
        <v/>
      </c>
    </row>
    <row r="144">
      <c r="A144" s="12">
        <f>A143+1</f>
        <v/>
      </c>
      <c r="B144" s="13">
        <f>EDATE($B$5,A144)</f>
        <v/>
      </c>
      <c r="C144" s="14">
        <f>$B$6</f>
        <v/>
      </c>
      <c r="D144" s="14">
        <f>C144-E144</f>
        <v/>
      </c>
      <c r="E144" s="14">
        <f>F143*$B$3/12</f>
        <v/>
      </c>
      <c r="F144" s="14">
        <f>F143-D144</f>
        <v/>
      </c>
    </row>
    <row r="145">
      <c r="A145" s="12">
        <f>A144+1</f>
        <v/>
      </c>
      <c r="B145" s="13">
        <f>EDATE($B$5,A145)</f>
        <v/>
      </c>
      <c r="C145" s="14">
        <f>$B$6</f>
        <v/>
      </c>
      <c r="D145" s="14">
        <f>C145-E145</f>
        <v/>
      </c>
      <c r="E145" s="14">
        <f>F144*$B$3/12</f>
        <v/>
      </c>
      <c r="F145" s="14">
        <f>F144-D145</f>
        <v/>
      </c>
    </row>
    <row r="146">
      <c r="A146" s="12">
        <f>A145+1</f>
        <v/>
      </c>
      <c r="B146" s="13">
        <f>EDATE($B$5,A146)</f>
        <v/>
      </c>
      <c r="C146" s="14">
        <f>$B$6</f>
        <v/>
      </c>
      <c r="D146" s="14">
        <f>C146-E146</f>
        <v/>
      </c>
      <c r="E146" s="14">
        <f>F145*$B$3/12</f>
        <v/>
      </c>
      <c r="F146" s="14">
        <f>F145-D146</f>
        <v/>
      </c>
    </row>
    <row r="147">
      <c r="A147" s="12">
        <f>A146+1</f>
        <v/>
      </c>
      <c r="B147" s="13">
        <f>EDATE($B$5,A147)</f>
        <v/>
      </c>
      <c r="C147" s="14">
        <f>$B$6</f>
        <v/>
      </c>
      <c r="D147" s="14">
        <f>C147-E147</f>
        <v/>
      </c>
      <c r="E147" s="14">
        <f>F146*$B$3/12</f>
        <v/>
      </c>
      <c r="F147" s="14">
        <f>F146-D147</f>
        <v/>
      </c>
    </row>
    <row r="148">
      <c r="A148" s="12">
        <f>A147+1</f>
        <v/>
      </c>
      <c r="B148" s="13">
        <f>EDATE($B$5,A148)</f>
        <v/>
      </c>
      <c r="C148" s="14">
        <f>$B$6</f>
        <v/>
      </c>
      <c r="D148" s="14">
        <f>C148-E148</f>
        <v/>
      </c>
      <c r="E148" s="14">
        <f>F147*$B$3/12</f>
        <v/>
      </c>
      <c r="F148" s="14">
        <f>F147-D148</f>
        <v/>
      </c>
    </row>
    <row r="149">
      <c r="A149" s="12">
        <f>A148+1</f>
        <v/>
      </c>
      <c r="B149" s="13">
        <f>EDATE($B$5,A149)</f>
        <v/>
      </c>
      <c r="C149" s="14">
        <f>$B$6</f>
        <v/>
      </c>
      <c r="D149" s="14">
        <f>C149-E149</f>
        <v/>
      </c>
      <c r="E149" s="14">
        <f>F148*$B$3/12</f>
        <v/>
      </c>
      <c r="F149" s="14">
        <f>F148-D149</f>
        <v/>
      </c>
    </row>
    <row r="150">
      <c r="A150" s="12">
        <f>A149+1</f>
        <v/>
      </c>
      <c r="B150" s="13">
        <f>EDATE($B$5,A150)</f>
        <v/>
      </c>
      <c r="C150" s="14">
        <f>$B$6</f>
        <v/>
      </c>
      <c r="D150" s="14">
        <f>C150-E150</f>
        <v/>
      </c>
      <c r="E150" s="14">
        <f>F149*$B$3/12</f>
        <v/>
      </c>
      <c r="F150" s="14">
        <f>F149-D150</f>
        <v/>
      </c>
    </row>
    <row r="151">
      <c r="A151" s="12">
        <f>A150+1</f>
        <v/>
      </c>
      <c r="B151" s="13">
        <f>EDATE($B$5,A151)</f>
        <v/>
      </c>
      <c r="C151" s="14">
        <f>$B$6</f>
        <v/>
      </c>
      <c r="D151" s="14">
        <f>C151-E151</f>
        <v/>
      </c>
      <c r="E151" s="14">
        <f>F150*$B$3/12</f>
        <v/>
      </c>
      <c r="F151" s="14">
        <f>F150-D151</f>
        <v/>
      </c>
    </row>
    <row r="152">
      <c r="A152" s="12">
        <f>A151+1</f>
        <v/>
      </c>
      <c r="B152" s="13">
        <f>EDATE($B$5,A152)</f>
        <v/>
      </c>
      <c r="C152" s="14">
        <f>$B$6</f>
        <v/>
      </c>
      <c r="D152" s="14">
        <f>C152-E152</f>
        <v/>
      </c>
      <c r="E152" s="14">
        <f>F151*$B$3/12</f>
        <v/>
      </c>
      <c r="F152" s="14">
        <f>F151-D152</f>
        <v/>
      </c>
    </row>
    <row r="153">
      <c r="A153" s="12">
        <f>A152+1</f>
        <v/>
      </c>
      <c r="B153" s="13">
        <f>EDATE($B$5,A153)</f>
        <v/>
      </c>
      <c r="C153" s="14">
        <f>$B$6</f>
        <v/>
      </c>
      <c r="D153" s="14">
        <f>C153-E153</f>
        <v/>
      </c>
      <c r="E153" s="14">
        <f>F152*$B$3/12</f>
        <v/>
      </c>
      <c r="F153" s="14">
        <f>F152-D153</f>
        <v/>
      </c>
    </row>
    <row r="154">
      <c r="A154" s="12">
        <f>A153+1</f>
        <v/>
      </c>
      <c r="B154" s="13">
        <f>EDATE($B$5,A154)</f>
        <v/>
      </c>
      <c r="C154" s="14">
        <f>$B$6</f>
        <v/>
      </c>
      <c r="D154" s="14">
        <f>C154-E154</f>
        <v/>
      </c>
      <c r="E154" s="14">
        <f>F153*$B$3/12</f>
        <v/>
      </c>
      <c r="F154" s="14">
        <f>F153-D154</f>
        <v/>
      </c>
    </row>
    <row r="155">
      <c r="A155" s="12">
        <f>A154+1</f>
        <v/>
      </c>
      <c r="B155" s="13">
        <f>EDATE($B$5,A155)</f>
        <v/>
      </c>
      <c r="C155" s="14">
        <f>$B$6</f>
        <v/>
      </c>
      <c r="D155" s="14">
        <f>C155-E155</f>
        <v/>
      </c>
      <c r="E155" s="14">
        <f>F154*$B$3/12</f>
        <v/>
      </c>
      <c r="F155" s="14">
        <f>F154-D155</f>
        <v/>
      </c>
    </row>
    <row r="156">
      <c r="A156" s="12">
        <f>A155+1</f>
        <v/>
      </c>
      <c r="B156" s="13">
        <f>EDATE($B$5,A156)</f>
        <v/>
      </c>
      <c r="C156" s="14">
        <f>$B$6</f>
        <v/>
      </c>
      <c r="D156" s="14">
        <f>C156-E156</f>
        <v/>
      </c>
      <c r="E156" s="14">
        <f>F155*$B$3/12</f>
        <v/>
      </c>
      <c r="F156" s="14">
        <f>F155-D156</f>
        <v/>
      </c>
    </row>
    <row r="157">
      <c r="A157" s="12">
        <f>A156+1</f>
        <v/>
      </c>
      <c r="B157" s="13">
        <f>EDATE($B$5,A157)</f>
        <v/>
      </c>
      <c r="C157" s="14">
        <f>$B$6</f>
        <v/>
      </c>
      <c r="D157" s="14">
        <f>C157-E157</f>
        <v/>
      </c>
      <c r="E157" s="14">
        <f>F156*$B$3/12</f>
        <v/>
      </c>
      <c r="F157" s="14">
        <f>F156-D157</f>
        <v/>
      </c>
    </row>
    <row r="158">
      <c r="A158" s="12">
        <f>A157+1</f>
        <v/>
      </c>
      <c r="B158" s="13">
        <f>EDATE($B$5,A158)</f>
        <v/>
      </c>
      <c r="C158" s="14">
        <f>$B$6</f>
        <v/>
      </c>
      <c r="D158" s="14">
        <f>C158-E158</f>
        <v/>
      </c>
      <c r="E158" s="14">
        <f>F157*$B$3/12</f>
        <v/>
      </c>
      <c r="F158" s="14">
        <f>F157-D158</f>
        <v/>
      </c>
    </row>
    <row r="159">
      <c r="A159" s="12">
        <f>A158+1</f>
        <v/>
      </c>
      <c r="B159" s="13">
        <f>EDATE($B$5,A159)</f>
        <v/>
      </c>
      <c r="C159" s="14">
        <f>$B$6</f>
        <v/>
      </c>
      <c r="D159" s="14">
        <f>C159-E159</f>
        <v/>
      </c>
      <c r="E159" s="14">
        <f>F158*$B$3/12</f>
        <v/>
      </c>
      <c r="F159" s="14">
        <f>F158-D159</f>
        <v/>
      </c>
    </row>
    <row r="160">
      <c r="A160" s="12">
        <f>A159+1</f>
        <v/>
      </c>
      <c r="B160" s="13">
        <f>EDATE($B$5,A160)</f>
        <v/>
      </c>
      <c r="C160" s="14">
        <f>$B$6</f>
        <v/>
      </c>
      <c r="D160" s="14">
        <f>C160-E160</f>
        <v/>
      </c>
      <c r="E160" s="14">
        <f>F159*$B$3/12</f>
        <v/>
      </c>
      <c r="F160" s="14">
        <f>F159-D160</f>
        <v/>
      </c>
    </row>
    <row r="161">
      <c r="A161" s="12">
        <f>A160+1</f>
        <v/>
      </c>
      <c r="B161" s="13">
        <f>EDATE($B$5,A161)</f>
        <v/>
      </c>
      <c r="C161" s="14">
        <f>$B$6</f>
        <v/>
      </c>
      <c r="D161" s="14">
        <f>C161-E161</f>
        <v/>
      </c>
      <c r="E161" s="14">
        <f>F160*$B$3/12</f>
        <v/>
      </c>
      <c r="F161" s="14">
        <f>F160-D161</f>
        <v/>
      </c>
    </row>
    <row r="162">
      <c r="A162" s="12">
        <f>A161+1</f>
        <v/>
      </c>
      <c r="B162" s="13">
        <f>EDATE($B$5,A162)</f>
        <v/>
      </c>
      <c r="C162" s="14">
        <f>$B$6</f>
        <v/>
      </c>
      <c r="D162" s="14">
        <f>C162-E162</f>
        <v/>
      </c>
      <c r="E162" s="14">
        <f>F161*$B$3/12</f>
        <v/>
      </c>
      <c r="F162" s="14">
        <f>F161-D162</f>
        <v/>
      </c>
    </row>
    <row r="163">
      <c r="A163" s="12">
        <f>A162+1</f>
        <v/>
      </c>
      <c r="B163" s="13">
        <f>EDATE($B$5,A163)</f>
        <v/>
      </c>
      <c r="C163" s="14">
        <f>$B$6</f>
        <v/>
      </c>
      <c r="D163" s="14">
        <f>C163-E163</f>
        <v/>
      </c>
      <c r="E163" s="14">
        <f>F162*$B$3/12</f>
        <v/>
      </c>
      <c r="F163" s="14">
        <f>F162-D163</f>
        <v/>
      </c>
    </row>
    <row r="164">
      <c r="A164" s="12">
        <f>A163+1</f>
        <v/>
      </c>
      <c r="B164" s="13">
        <f>EDATE($B$5,A164)</f>
        <v/>
      </c>
      <c r="C164" s="14">
        <f>$B$6</f>
        <v/>
      </c>
      <c r="D164" s="14">
        <f>C164-E164</f>
        <v/>
      </c>
      <c r="E164" s="14">
        <f>F163*$B$3/12</f>
        <v/>
      </c>
      <c r="F164" s="14">
        <f>F163-D164</f>
        <v/>
      </c>
    </row>
    <row r="165">
      <c r="A165" s="12">
        <f>A164+1</f>
        <v/>
      </c>
      <c r="B165" s="13">
        <f>EDATE($B$5,A165)</f>
        <v/>
      </c>
      <c r="C165" s="14">
        <f>$B$6</f>
        <v/>
      </c>
      <c r="D165" s="14">
        <f>C165-E165</f>
        <v/>
      </c>
      <c r="E165" s="14">
        <f>F164*$B$3/12</f>
        <v/>
      </c>
      <c r="F165" s="14">
        <f>F164-D165</f>
        <v/>
      </c>
    </row>
    <row r="166">
      <c r="A166" s="12">
        <f>A165+1</f>
        <v/>
      </c>
      <c r="B166" s="13">
        <f>EDATE($B$5,A166)</f>
        <v/>
      </c>
      <c r="C166" s="14">
        <f>$B$6</f>
        <v/>
      </c>
      <c r="D166" s="14">
        <f>C166-E166</f>
        <v/>
      </c>
      <c r="E166" s="14">
        <f>F165*$B$3/12</f>
        <v/>
      </c>
      <c r="F166" s="14">
        <f>F165-D166</f>
        <v/>
      </c>
    </row>
    <row r="167">
      <c r="A167" s="12">
        <f>A166+1</f>
        <v/>
      </c>
      <c r="B167" s="13">
        <f>EDATE($B$5,A167)</f>
        <v/>
      </c>
      <c r="C167" s="14">
        <f>$B$6</f>
        <v/>
      </c>
      <c r="D167" s="14">
        <f>C167-E167</f>
        <v/>
      </c>
      <c r="E167" s="14">
        <f>F166*$B$3/12</f>
        <v/>
      </c>
      <c r="F167" s="14">
        <f>F166-D167</f>
        <v/>
      </c>
    </row>
    <row r="168">
      <c r="A168" s="12">
        <f>A167+1</f>
        <v/>
      </c>
      <c r="B168" s="13">
        <f>EDATE($B$5,A168)</f>
        <v/>
      </c>
      <c r="C168" s="14">
        <f>$B$6</f>
        <v/>
      </c>
      <c r="D168" s="14">
        <f>C168-E168</f>
        <v/>
      </c>
      <c r="E168" s="14">
        <f>F167*$B$3/12</f>
        <v/>
      </c>
      <c r="F168" s="14">
        <f>F167-D168</f>
        <v/>
      </c>
    </row>
    <row r="169">
      <c r="A169" s="12">
        <f>A168+1</f>
        <v/>
      </c>
      <c r="B169" s="13">
        <f>EDATE($B$5,A169)</f>
        <v/>
      </c>
      <c r="C169" s="14">
        <f>$B$6</f>
        <v/>
      </c>
      <c r="D169" s="14">
        <f>C169-E169</f>
        <v/>
      </c>
      <c r="E169" s="14">
        <f>F168*$B$3/12</f>
        <v/>
      </c>
      <c r="F169" s="14">
        <f>F168-D169</f>
        <v/>
      </c>
    </row>
    <row r="170">
      <c r="A170" s="12">
        <f>A169+1</f>
        <v/>
      </c>
      <c r="B170" s="13">
        <f>EDATE($B$5,A170)</f>
        <v/>
      </c>
      <c r="C170" s="14">
        <f>$B$6</f>
        <v/>
      </c>
      <c r="D170" s="14">
        <f>C170-E170</f>
        <v/>
      </c>
      <c r="E170" s="14">
        <f>F169*$B$3/12</f>
        <v/>
      </c>
      <c r="F170" s="14">
        <f>F169-D170</f>
        <v/>
      </c>
    </row>
    <row r="171">
      <c r="A171" s="12">
        <f>A170+1</f>
        <v/>
      </c>
      <c r="B171" s="13">
        <f>EDATE($B$5,A171)</f>
        <v/>
      </c>
      <c r="C171" s="14">
        <f>$B$6</f>
        <v/>
      </c>
      <c r="D171" s="14">
        <f>C171-E171</f>
        <v/>
      </c>
      <c r="E171" s="14">
        <f>F170*$B$3/12</f>
        <v/>
      </c>
      <c r="F171" s="14">
        <f>F170-D171</f>
        <v/>
      </c>
    </row>
    <row r="172">
      <c r="A172" s="12">
        <f>A171+1</f>
        <v/>
      </c>
      <c r="B172" s="13">
        <f>EDATE($B$5,A172)</f>
        <v/>
      </c>
      <c r="C172" s="14">
        <f>$B$6</f>
        <v/>
      </c>
      <c r="D172" s="14">
        <f>C172-E172</f>
        <v/>
      </c>
      <c r="E172" s="14">
        <f>F171*$B$3/12</f>
        <v/>
      </c>
      <c r="F172" s="14">
        <f>F171-D172</f>
        <v/>
      </c>
    </row>
    <row r="173">
      <c r="A173" s="12">
        <f>A172+1</f>
        <v/>
      </c>
      <c r="B173" s="13">
        <f>EDATE($B$5,A173)</f>
        <v/>
      </c>
      <c r="C173" s="14">
        <f>$B$6</f>
        <v/>
      </c>
      <c r="D173" s="14">
        <f>C173-E173</f>
        <v/>
      </c>
      <c r="E173" s="14">
        <f>F172*$B$3/12</f>
        <v/>
      </c>
      <c r="F173" s="14">
        <f>F172-D173</f>
        <v/>
      </c>
    </row>
    <row r="174">
      <c r="A174" s="12">
        <f>A173+1</f>
        <v/>
      </c>
      <c r="B174" s="13">
        <f>EDATE($B$5,A174)</f>
        <v/>
      </c>
      <c r="C174" s="14">
        <f>$B$6</f>
        <v/>
      </c>
      <c r="D174" s="14">
        <f>C174-E174</f>
        <v/>
      </c>
      <c r="E174" s="14">
        <f>F173*$B$3/12</f>
        <v/>
      </c>
      <c r="F174" s="14">
        <f>F173-D174</f>
        <v/>
      </c>
    </row>
    <row r="175">
      <c r="A175" s="12">
        <f>A174+1</f>
        <v/>
      </c>
      <c r="B175" s="13">
        <f>EDATE($B$5,A175)</f>
        <v/>
      </c>
      <c r="C175" s="14">
        <f>$B$6</f>
        <v/>
      </c>
      <c r="D175" s="14">
        <f>C175-E175</f>
        <v/>
      </c>
      <c r="E175" s="14">
        <f>F174*$B$3/12</f>
        <v/>
      </c>
      <c r="F175" s="14">
        <f>F174-D175</f>
        <v/>
      </c>
    </row>
    <row r="176">
      <c r="A176" s="12">
        <f>A175+1</f>
        <v/>
      </c>
      <c r="B176" s="13">
        <f>EDATE($B$5,A176)</f>
        <v/>
      </c>
      <c r="C176" s="14">
        <f>$B$6</f>
        <v/>
      </c>
      <c r="D176" s="14">
        <f>C176-E176</f>
        <v/>
      </c>
      <c r="E176" s="14">
        <f>F175*$B$3/12</f>
        <v/>
      </c>
      <c r="F176" s="14">
        <f>F175-D176</f>
        <v/>
      </c>
    </row>
    <row r="177">
      <c r="A177" s="12">
        <f>A176+1</f>
        <v/>
      </c>
      <c r="B177" s="13">
        <f>EDATE($B$5,A177)</f>
        <v/>
      </c>
      <c r="C177" s="14">
        <f>$B$6</f>
        <v/>
      </c>
      <c r="D177" s="14">
        <f>C177-E177</f>
        <v/>
      </c>
      <c r="E177" s="14">
        <f>F176*$B$3/12</f>
        <v/>
      </c>
      <c r="F177" s="14">
        <f>F176-D177</f>
        <v/>
      </c>
    </row>
    <row r="178">
      <c r="A178" s="12">
        <f>A177+1</f>
        <v/>
      </c>
      <c r="B178" s="13">
        <f>EDATE($B$5,A178)</f>
        <v/>
      </c>
      <c r="C178" s="14">
        <f>$B$6</f>
        <v/>
      </c>
      <c r="D178" s="14">
        <f>C178-E178</f>
        <v/>
      </c>
      <c r="E178" s="14">
        <f>F177*$B$3/12</f>
        <v/>
      </c>
      <c r="F178" s="14">
        <f>F177-D178</f>
        <v/>
      </c>
    </row>
    <row r="179">
      <c r="A179" s="12">
        <f>A178+1</f>
        <v/>
      </c>
      <c r="B179" s="13">
        <f>EDATE($B$5,A179)</f>
        <v/>
      </c>
      <c r="C179" s="14">
        <f>$B$6</f>
        <v/>
      </c>
      <c r="D179" s="14">
        <f>C179-E179</f>
        <v/>
      </c>
      <c r="E179" s="14">
        <f>F178*$B$3/12</f>
        <v/>
      </c>
      <c r="F179" s="14">
        <f>F178-D179</f>
        <v/>
      </c>
    </row>
    <row r="180">
      <c r="A180" s="12">
        <f>A179+1</f>
        <v/>
      </c>
      <c r="B180" s="13">
        <f>EDATE($B$5,A180)</f>
        <v/>
      </c>
      <c r="C180" s="14">
        <f>$B$6</f>
        <v/>
      </c>
      <c r="D180" s="14">
        <f>C180-E180</f>
        <v/>
      </c>
      <c r="E180" s="14">
        <f>F179*$B$3/12</f>
        <v/>
      </c>
      <c r="F180" s="14">
        <f>F179-D180</f>
        <v/>
      </c>
    </row>
    <row r="181">
      <c r="A181" s="12">
        <f>A180+1</f>
        <v/>
      </c>
      <c r="B181" s="13">
        <f>EDATE($B$5,A181)</f>
        <v/>
      </c>
      <c r="C181" s="14">
        <f>$B$6</f>
        <v/>
      </c>
      <c r="D181" s="14">
        <f>C181-E181</f>
        <v/>
      </c>
      <c r="E181" s="14">
        <f>F180*$B$3/12</f>
        <v/>
      </c>
      <c r="F181" s="14">
        <f>F180-D181</f>
        <v/>
      </c>
    </row>
    <row r="182">
      <c r="A182" s="12">
        <f>A181+1</f>
        <v/>
      </c>
      <c r="B182" s="13">
        <f>EDATE($B$5,A182)</f>
        <v/>
      </c>
      <c r="C182" s="14">
        <f>$B$6</f>
        <v/>
      </c>
      <c r="D182" s="14">
        <f>C182-E182</f>
        <v/>
      </c>
      <c r="E182" s="14">
        <f>F181*$B$3/12</f>
        <v/>
      </c>
      <c r="F182" s="14">
        <f>F181-D182</f>
        <v/>
      </c>
    </row>
    <row r="183">
      <c r="A183" s="12">
        <f>A182+1</f>
        <v/>
      </c>
      <c r="B183" s="13">
        <f>EDATE($B$5,A183)</f>
        <v/>
      </c>
      <c r="C183" s="14">
        <f>$B$6</f>
        <v/>
      </c>
      <c r="D183" s="14">
        <f>C183-E183</f>
        <v/>
      </c>
      <c r="E183" s="14">
        <f>F182*$B$3/12</f>
        <v/>
      </c>
      <c r="F183" s="14">
        <f>F182-D183</f>
        <v/>
      </c>
    </row>
    <row r="184">
      <c r="A184" s="12">
        <f>A183+1</f>
        <v/>
      </c>
      <c r="B184" s="13">
        <f>EDATE($B$5,A184)</f>
        <v/>
      </c>
      <c r="C184" s="14">
        <f>$B$6</f>
        <v/>
      </c>
      <c r="D184" s="14">
        <f>C184-E184</f>
        <v/>
      </c>
      <c r="E184" s="14">
        <f>F183*$B$3/12</f>
        <v/>
      </c>
      <c r="F184" s="14">
        <f>F183-D184</f>
        <v/>
      </c>
    </row>
    <row r="185">
      <c r="A185" s="12">
        <f>A184+1</f>
        <v/>
      </c>
      <c r="B185" s="13">
        <f>EDATE($B$5,A185)</f>
        <v/>
      </c>
      <c r="C185" s="14">
        <f>$B$6</f>
        <v/>
      </c>
      <c r="D185" s="14">
        <f>C185-E185</f>
        <v/>
      </c>
      <c r="E185" s="14">
        <f>F184*$B$3/12</f>
        <v/>
      </c>
      <c r="F185" s="14">
        <f>F184-D185</f>
        <v/>
      </c>
    </row>
    <row r="186">
      <c r="A186" s="12">
        <f>A185+1</f>
        <v/>
      </c>
      <c r="B186" s="13">
        <f>EDATE($B$5,A186)</f>
        <v/>
      </c>
      <c r="C186" s="14">
        <f>$B$6</f>
        <v/>
      </c>
      <c r="D186" s="14">
        <f>C186-E186</f>
        <v/>
      </c>
      <c r="E186" s="14">
        <f>F185*$B$3/12</f>
        <v/>
      </c>
      <c r="F186" s="14">
        <f>F185-D186</f>
        <v/>
      </c>
    </row>
    <row r="187">
      <c r="A187" s="12">
        <f>A186+1</f>
        <v/>
      </c>
      <c r="B187" s="13">
        <f>EDATE($B$5,A187)</f>
        <v/>
      </c>
      <c r="C187" s="14">
        <f>$B$6</f>
        <v/>
      </c>
      <c r="D187" s="14">
        <f>C187-E187</f>
        <v/>
      </c>
      <c r="E187" s="14">
        <f>F186*$B$3/12</f>
        <v/>
      </c>
      <c r="F187" s="14">
        <f>F186-D187</f>
        <v/>
      </c>
    </row>
    <row r="188">
      <c r="A188" s="12">
        <f>A187+1</f>
        <v/>
      </c>
      <c r="B188" s="13">
        <f>EDATE($B$5,A188)</f>
        <v/>
      </c>
      <c r="C188" s="14">
        <f>$B$6</f>
        <v/>
      </c>
      <c r="D188" s="14">
        <f>C188-E188</f>
        <v/>
      </c>
      <c r="E188" s="14">
        <f>F187*$B$3/12</f>
        <v/>
      </c>
      <c r="F188" s="14">
        <f>F187-D188</f>
        <v/>
      </c>
    </row>
    <row r="189">
      <c r="A189" s="12">
        <f>A188+1</f>
        <v/>
      </c>
      <c r="B189" s="13">
        <f>EDATE($B$5,A189)</f>
        <v/>
      </c>
      <c r="C189" s="14">
        <f>$B$6</f>
        <v/>
      </c>
      <c r="D189" s="14">
        <f>C189-E189</f>
        <v/>
      </c>
      <c r="E189" s="14">
        <f>F188*$B$3/12</f>
        <v/>
      </c>
      <c r="F189" s="14">
        <f>F188-D189</f>
        <v/>
      </c>
    </row>
    <row r="190">
      <c r="A190" s="12">
        <f>A189+1</f>
        <v/>
      </c>
      <c r="B190" s="13">
        <f>EDATE($B$5,A190)</f>
        <v/>
      </c>
      <c r="C190" s="14">
        <f>$B$6</f>
        <v/>
      </c>
      <c r="D190" s="14">
        <f>C190-E190</f>
        <v/>
      </c>
      <c r="E190" s="14">
        <f>F189*$B$3/12</f>
        <v/>
      </c>
      <c r="F190" s="14">
        <f>F189-D190</f>
        <v/>
      </c>
    </row>
    <row r="191">
      <c r="A191" s="12">
        <f>A190+1</f>
        <v/>
      </c>
      <c r="B191" s="13">
        <f>EDATE($B$5,A191)</f>
        <v/>
      </c>
      <c r="C191" s="14">
        <f>$B$6</f>
        <v/>
      </c>
      <c r="D191" s="14">
        <f>C191-E191</f>
        <v/>
      </c>
      <c r="E191" s="14">
        <f>F190*$B$3/12</f>
        <v/>
      </c>
      <c r="F191" s="14">
        <f>F190-D191</f>
        <v/>
      </c>
    </row>
    <row r="192">
      <c r="A192" s="12">
        <f>A191+1</f>
        <v/>
      </c>
      <c r="B192" s="13">
        <f>EDATE($B$5,A192)</f>
        <v/>
      </c>
      <c r="C192" s="14">
        <f>$B$6</f>
        <v/>
      </c>
      <c r="D192" s="14">
        <f>C192-E192</f>
        <v/>
      </c>
      <c r="E192" s="14">
        <f>F191*$B$3/12</f>
        <v/>
      </c>
      <c r="F192" s="14">
        <f>F191-D192</f>
        <v/>
      </c>
    </row>
    <row r="193">
      <c r="A193" s="12">
        <f>A192+1</f>
        <v/>
      </c>
      <c r="B193" s="13">
        <f>EDATE($B$5,A193)</f>
        <v/>
      </c>
      <c r="C193" s="14">
        <f>$B$6</f>
        <v/>
      </c>
      <c r="D193" s="14">
        <f>C193-E193</f>
        <v/>
      </c>
      <c r="E193" s="14">
        <f>F192*$B$3/12</f>
        <v/>
      </c>
      <c r="F193" s="14">
        <f>F192-D193</f>
        <v/>
      </c>
    </row>
    <row r="194">
      <c r="A194" s="12">
        <f>A193+1</f>
        <v/>
      </c>
      <c r="B194" s="13">
        <f>EDATE($B$5,A194)</f>
        <v/>
      </c>
      <c r="C194" s="14">
        <f>$B$6</f>
        <v/>
      </c>
      <c r="D194" s="14">
        <f>C194-E194</f>
        <v/>
      </c>
      <c r="E194" s="14">
        <f>F193*$B$3/12</f>
        <v/>
      </c>
      <c r="F194" s="14">
        <f>F193-D194</f>
        <v/>
      </c>
    </row>
    <row r="195">
      <c r="A195" s="12">
        <f>A194+1</f>
        <v/>
      </c>
      <c r="B195" s="13">
        <f>EDATE($B$5,A195)</f>
        <v/>
      </c>
      <c r="C195" s="14">
        <f>$B$6</f>
        <v/>
      </c>
      <c r="D195" s="14">
        <f>C195-E195</f>
        <v/>
      </c>
      <c r="E195" s="14">
        <f>F194*$B$3/12</f>
        <v/>
      </c>
      <c r="F195" s="14">
        <f>F194-D195</f>
        <v/>
      </c>
    </row>
    <row r="196">
      <c r="A196" s="12">
        <f>A195+1</f>
        <v/>
      </c>
      <c r="B196" s="13">
        <f>EDATE($B$5,A196)</f>
        <v/>
      </c>
      <c r="C196" s="14">
        <f>$B$6</f>
        <v/>
      </c>
      <c r="D196" s="14">
        <f>C196-E196</f>
        <v/>
      </c>
      <c r="E196" s="14">
        <f>F195*$B$3/12</f>
        <v/>
      </c>
      <c r="F196" s="14">
        <f>F195-D196</f>
        <v/>
      </c>
    </row>
    <row r="197">
      <c r="A197" s="12">
        <f>A196+1</f>
        <v/>
      </c>
      <c r="B197" s="13">
        <f>EDATE($B$5,A197)</f>
        <v/>
      </c>
      <c r="C197" s="14">
        <f>$B$6</f>
        <v/>
      </c>
      <c r="D197" s="14">
        <f>C197-E197</f>
        <v/>
      </c>
      <c r="E197" s="14">
        <f>F196*$B$3/12</f>
        <v/>
      </c>
      <c r="F197" s="14">
        <f>F196-D197</f>
        <v/>
      </c>
    </row>
    <row r="198">
      <c r="A198" s="12">
        <f>A197+1</f>
        <v/>
      </c>
      <c r="B198" s="13">
        <f>EDATE($B$5,A198)</f>
        <v/>
      </c>
      <c r="C198" s="14">
        <f>$B$6</f>
        <v/>
      </c>
      <c r="D198" s="14">
        <f>C198-E198</f>
        <v/>
      </c>
      <c r="E198" s="14">
        <f>F197*$B$3/12</f>
        <v/>
      </c>
      <c r="F198" s="14">
        <f>F197-D198</f>
        <v/>
      </c>
    </row>
    <row r="199">
      <c r="A199" s="12">
        <f>A198+1</f>
        <v/>
      </c>
      <c r="B199" s="13">
        <f>EDATE($B$5,A199)</f>
        <v/>
      </c>
      <c r="C199" s="14">
        <f>$B$6</f>
        <v/>
      </c>
      <c r="D199" s="14">
        <f>C199-E199</f>
        <v/>
      </c>
      <c r="E199" s="14">
        <f>F198*$B$3/12</f>
        <v/>
      </c>
      <c r="F199" s="14">
        <f>F198-D199</f>
        <v/>
      </c>
    </row>
    <row r="200">
      <c r="A200" s="12">
        <f>A199+1</f>
        <v/>
      </c>
      <c r="B200" s="13">
        <f>EDATE($B$5,A200)</f>
        <v/>
      </c>
      <c r="C200" s="14">
        <f>$B$6</f>
        <v/>
      </c>
      <c r="D200" s="14">
        <f>C200-E200</f>
        <v/>
      </c>
      <c r="E200" s="14">
        <f>F199*$B$3/12</f>
        <v/>
      </c>
      <c r="F200" s="14">
        <f>F199-D200</f>
        <v/>
      </c>
    </row>
    <row r="201">
      <c r="A201" s="12">
        <f>A200+1</f>
        <v/>
      </c>
      <c r="B201" s="13">
        <f>EDATE($B$5,A201)</f>
        <v/>
      </c>
      <c r="C201" s="14">
        <f>$B$6</f>
        <v/>
      </c>
      <c r="D201" s="14">
        <f>C201-E201</f>
        <v/>
      </c>
      <c r="E201" s="14">
        <f>F200*$B$3/12</f>
        <v/>
      </c>
      <c r="F201" s="14">
        <f>F200-D201</f>
        <v/>
      </c>
    </row>
    <row r="202">
      <c r="A202" s="12">
        <f>A201+1</f>
        <v/>
      </c>
      <c r="B202" s="13">
        <f>EDATE($B$5,A202)</f>
        <v/>
      </c>
      <c r="C202" s="14">
        <f>$B$6</f>
        <v/>
      </c>
      <c r="D202" s="14">
        <f>C202-E202</f>
        <v/>
      </c>
      <c r="E202" s="14">
        <f>F201*$B$3/12</f>
        <v/>
      </c>
      <c r="F202" s="14">
        <f>F201-D202</f>
        <v/>
      </c>
    </row>
    <row r="203">
      <c r="A203" s="12">
        <f>A202+1</f>
        <v/>
      </c>
      <c r="B203" s="13">
        <f>EDATE($B$5,A203)</f>
        <v/>
      </c>
      <c r="C203" s="14">
        <f>$B$6</f>
        <v/>
      </c>
      <c r="D203" s="14">
        <f>C203-E203</f>
        <v/>
      </c>
      <c r="E203" s="14">
        <f>F202*$B$3/12</f>
        <v/>
      </c>
      <c r="F203" s="14">
        <f>F202-D203</f>
        <v/>
      </c>
    </row>
    <row r="204">
      <c r="A204" s="12">
        <f>A203+1</f>
        <v/>
      </c>
      <c r="B204" s="13">
        <f>EDATE($B$5,A204)</f>
        <v/>
      </c>
      <c r="C204" s="14">
        <f>$B$6</f>
        <v/>
      </c>
      <c r="D204" s="14">
        <f>C204-E204</f>
        <v/>
      </c>
      <c r="E204" s="14">
        <f>F203*$B$3/12</f>
        <v/>
      </c>
      <c r="F204" s="14">
        <f>F203-D204</f>
        <v/>
      </c>
    </row>
    <row r="205">
      <c r="A205" s="12">
        <f>A204+1</f>
        <v/>
      </c>
      <c r="B205" s="13">
        <f>EDATE($B$5,A205)</f>
        <v/>
      </c>
      <c r="C205" s="14">
        <f>$B$6</f>
        <v/>
      </c>
      <c r="D205" s="14">
        <f>C205-E205</f>
        <v/>
      </c>
      <c r="E205" s="14">
        <f>F204*$B$3/12</f>
        <v/>
      </c>
      <c r="F205" s="14">
        <f>F204-D205</f>
        <v/>
      </c>
    </row>
    <row r="206">
      <c r="A206" s="12">
        <f>A205+1</f>
        <v/>
      </c>
      <c r="B206" s="13">
        <f>EDATE($B$5,A206)</f>
        <v/>
      </c>
      <c r="C206" s="14">
        <f>$B$6</f>
        <v/>
      </c>
      <c r="D206" s="14">
        <f>C206-E206</f>
        <v/>
      </c>
      <c r="E206" s="14">
        <f>F205*$B$3/12</f>
        <v/>
      </c>
      <c r="F206" s="14">
        <f>F205-D206</f>
        <v/>
      </c>
    </row>
    <row r="207">
      <c r="A207" s="12">
        <f>A206+1</f>
        <v/>
      </c>
      <c r="B207" s="13">
        <f>EDATE($B$5,A207)</f>
        <v/>
      </c>
      <c r="C207" s="14">
        <f>$B$6</f>
        <v/>
      </c>
      <c r="D207" s="14">
        <f>C207-E207</f>
        <v/>
      </c>
      <c r="E207" s="14">
        <f>F206*$B$3/12</f>
        <v/>
      </c>
      <c r="F207" s="14">
        <f>F206-D207</f>
        <v/>
      </c>
    </row>
    <row r="208">
      <c r="A208" s="12">
        <f>A207+1</f>
        <v/>
      </c>
      <c r="B208" s="13">
        <f>EDATE($B$5,A208)</f>
        <v/>
      </c>
      <c r="C208" s="14">
        <f>$B$6</f>
        <v/>
      </c>
      <c r="D208" s="14">
        <f>C208-E208</f>
        <v/>
      </c>
      <c r="E208" s="14">
        <f>F207*$B$3/12</f>
        <v/>
      </c>
      <c r="F208" s="14">
        <f>F207-D208</f>
        <v/>
      </c>
    </row>
    <row r="209">
      <c r="A209" s="12">
        <f>A208+1</f>
        <v/>
      </c>
      <c r="B209" s="13">
        <f>EDATE($B$5,A209)</f>
        <v/>
      </c>
      <c r="C209" s="14">
        <f>$B$6</f>
        <v/>
      </c>
      <c r="D209" s="14">
        <f>C209-E209</f>
        <v/>
      </c>
      <c r="E209" s="14">
        <f>F208*$B$3/12</f>
        <v/>
      </c>
      <c r="F209" s="14">
        <f>F208-D209</f>
        <v/>
      </c>
    </row>
    <row r="210">
      <c r="A210" s="12">
        <f>A209+1</f>
        <v/>
      </c>
      <c r="B210" s="13">
        <f>EDATE($B$5,A210)</f>
        <v/>
      </c>
      <c r="C210" s="14">
        <f>$B$6</f>
        <v/>
      </c>
      <c r="D210" s="14">
        <f>C210-E210</f>
        <v/>
      </c>
      <c r="E210" s="14">
        <f>F209*$B$3/12</f>
        <v/>
      </c>
      <c r="F210" s="14">
        <f>F209-D210</f>
        <v/>
      </c>
    </row>
    <row r="211">
      <c r="A211" s="12">
        <f>A210+1</f>
        <v/>
      </c>
      <c r="B211" s="13">
        <f>EDATE($B$5,A211)</f>
        <v/>
      </c>
      <c r="C211" s="14">
        <f>$B$6</f>
        <v/>
      </c>
      <c r="D211" s="14">
        <f>C211-E211</f>
        <v/>
      </c>
      <c r="E211" s="14">
        <f>F210*$B$3/12</f>
        <v/>
      </c>
      <c r="F211" s="14">
        <f>F210-D211</f>
        <v/>
      </c>
    </row>
    <row r="212">
      <c r="A212" s="12">
        <f>A211+1</f>
        <v/>
      </c>
      <c r="B212" s="13">
        <f>EDATE($B$5,A212)</f>
        <v/>
      </c>
      <c r="C212" s="14">
        <f>$B$6</f>
        <v/>
      </c>
      <c r="D212" s="14">
        <f>C212-E212</f>
        <v/>
      </c>
      <c r="E212" s="14">
        <f>F211*$B$3/12</f>
        <v/>
      </c>
      <c r="F212" s="14">
        <f>F211-D212</f>
        <v/>
      </c>
    </row>
    <row r="213">
      <c r="A213" s="12">
        <f>A212+1</f>
        <v/>
      </c>
      <c r="B213" s="13">
        <f>EDATE($B$5,A213)</f>
        <v/>
      </c>
      <c r="C213" s="14">
        <f>$B$6</f>
        <v/>
      </c>
      <c r="D213" s="14">
        <f>C213-E213</f>
        <v/>
      </c>
      <c r="E213" s="14">
        <f>F212*$B$3/12</f>
        <v/>
      </c>
      <c r="F213" s="14">
        <f>F212-D213</f>
        <v/>
      </c>
    </row>
    <row r="214">
      <c r="A214" s="12">
        <f>A213+1</f>
        <v/>
      </c>
      <c r="B214" s="13">
        <f>EDATE($B$5,A214)</f>
        <v/>
      </c>
      <c r="C214" s="14">
        <f>$B$6</f>
        <v/>
      </c>
      <c r="D214" s="14">
        <f>C214-E214</f>
        <v/>
      </c>
      <c r="E214" s="14">
        <f>F213*$B$3/12</f>
        <v/>
      </c>
      <c r="F214" s="14">
        <f>F213-D214</f>
        <v/>
      </c>
    </row>
    <row r="215">
      <c r="A215" s="12">
        <f>A214+1</f>
        <v/>
      </c>
      <c r="B215" s="13">
        <f>EDATE($B$5,A215)</f>
        <v/>
      </c>
      <c r="C215" s="14">
        <f>$B$6</f>
        <v/>
      </c>
      <c r="D215" s="14">
        <f>C215-E215</f>
        <v/>
      </c>
      <c r="E215" s="14">
        <f>F214*$B$3/12</f>
        <v/>
      </c>
      <c r="F215" s="14">
        <f>F214-D215</f>
        <v/>
      </c>
    </row>
    <row r="216">
      <c r="A216" s="12">
        <f>A215+1</f>
        <v/>
      </c>
      <c r="B216" s="13">
        <f>EDATE($B$5,A216)</f>
        <v/>
      </c>
      <c r="C216" s="14">
        <f>$B$6</f>
        <v/>
      </c>
      <c r="D216" s="14">
        <f>C216-E216</f>
        <v/>
      </c>
      <c r="E216" s="14">
        <f>F215*$B$3/12</f>
        <v/>
      </c>
      <c r="F216" s="14">
        <f>F215-D216</f>
        <v/>
      </c>
    </row>
    <row r="217">
      <c r="A217" s="12">
        <f>A216+1</f>
        <v/>
      </c>
      <c r="B217" s="13">
        <f>EDATE($B$5,A217)</f>
        <v/>
      </c>
      <c r="C217" s="14">
        <f>$B$6</f>
        <v/>
      </c>
      <c r="D217" s="14">
        <f>C217-E217</f>
        <v/>
      </c>
      <c r="E217" s="14">
        <f>F216*$B$3/12</f>
        <v/>
      </c>
      <c r="F217" s="14">
        <f>F216-D217</f>
        <v/>
      </c>
    </row>
    <row r="218">
      <c r="A218" s="12">
        <f>A217+1</f>
        <v/>
      </c>
      <c r="B218" s="13">
        <f>EDATE($B$5,A218)</f>
        <v/>
      </c>
      <c r="C218" s="14">
        <f>$B$6</f>
        <v/>
      </c>
      <c r="D218" s="14">
        <f>C218-E218</f>
        <v/>
      </c>
      <c r="E218" s="14">
        <f>F217*$B$3/12</f>
        <v/>
      </c>
      <c r="F218" s="14">
        <f>F217-D218</f>
        <v/>
      </c>
    </row>
    <row r="219">
      <c r="A219" s="12">
        <f>A218+1</f>
        <v/>
      </c>
      <c r="B219" s="13">
        <f>EDATE($B$5,A219)</f>
        <v/>
      </c>
      <c r="C219" s="14">
        <f>$B$6</f>
        <v/>
      </c>
      <c r="D219" s="14">
        <f>C219-E219</f>
        <v/>
      </c>
      <c r="E219" s="14">
        <f>F218*$B$3/12</f>
        <v/>
      </c>
      <c r="F219" s="14">
        <f>F218-D219</f>
        <v/>
      </c>
    </row>
    <row r="220">
      <c r="A220" s="12">
        <f>A219+1</f>
        <v/>
      </c>
      <c r="B220" s="13">
        <f>EDATE($B$5,A220)</f>
        <v/>
      </c>
      <c r="C220" s="14">
        <f>$B$6</f>
        <v/>
      </c>
      <c r="D220" s="14">
        <f>C220-E220</f>
        <v/>
      </c>
      <c r="E220" s="14">
        <f>F219*$B$3/12</f>
        <v/>
      </c>
      <c r="F220" s="14">
        <f>F219-D220</f>
        <v/>
      </c>
    </row>
    <row r="221">
      <c r="A221" s="12">
        <f>A220+1</f>
        <v/>
      </c>
      <c r="B221" s="13">
        <f>EDATE($B$5,A221)</f>
        <v/>
      </c>
      <c r="C221" s="14">
        <f>$B$6</f>
        <v/>
      </c>
      <c r="D221" s="14">
        <f>C221-E221</f>
        <v/>
      </c>
      <c r="E221" s="14">
        <f>F220*$B$3/12</f>
        <v/>
      </c>
      <c r="F221" s="14">
        <f>F220-D221</f>
        <v/>
      </c>
    </row>
    <row r="222">
      <c r="A222" s="12">
        <f>A221+1</f>
        <v/>
      </c>
      <c r="B222" s="13">
        <f>EDATE($B$5,A222)</f>
        <v/>
      </c>
      <c r="C222" s="14">
        <f>$B$6</f>
        <v/>
      </c>
      <c r="D222" s="14">
        <f>C222-E222</f>
        <v/>
      </c>
      <c r="E222" s="14">
        <f>F221*$B$3/12</f>
        <v/>
      </c>
      <c r="F222" s="14">
        <f>F221-D222</f>
        <v/>
      </c>
    </row>
    <row r="223">
      <c r="A223" s="12">
        <f>A222+1</f>
        <v/>
      </c>
      <c r="B223" s="13">
        <f>EDATE($B$5,A223)</f>
        <v/>
      </c>
      <c r="C223" s="14">
        <f>$B$6</f>
        <v/>
      </c>
      <c r="D223" s="14">
        <f>C223-E223</f>
        <v/>
      </c>
      <c r="E223" s="14">
        <f>F222*$B$3/12</f>
        <v/>
      </c>
      <c r="F223" s="14">
        <f>F222-D223</f>
        <v/>
      </c>
    </row>
    <row r="224">
      <c r="A224" s="12">
        <f>A223+1</f>
        <v/>
      </c>
      <c r="B224" s="13">
        <f>EDATE($B$5,A224)</f>
        <v/>
      </c>
      <c r="C224" s="14">
        <f>$B$6</f>
        <v/>
      </c>
      <c r="D224" s="14">
        <f>C224-E224</f>
        <v/>
      </c>
      <c r="E224" s="14">
        <f>F223*$B$3/12</f>
        <v/>
      </c>
      <c r="F224" s="14">
        <f>F223-D224</f>
        <v/>
      </c>
    </row>
    <row r="225">
      <c r="A225" s="12">
        <f>A224+1</f>
        <v/>
      </c>
      <c r="B225" s="13">
        <f>EDATE($B$5,A225)</f>
        <v/>
      </c>
      <c r="C225" s="14">
        <f>$B$6</f>
        <v/>
      </c>
      <c r="D225" s="14">
        <f>C225-E225</f>
        <v/>
      </c>
      <c r="E225" s="14">
        <f>F224*$B$3/12</f>
        <v/>
      </c>
      <c r="F225" s="14">
        <f>F224-D225</f>
        <v/>
      </c>
    </row>
    <row r="226">
      <c r="A226" s="12">
        <f>A225+1</f>
        <v/>
      </c>
      <c r="B226" s="13">
        <f>EDATE($B$5,A226)</f>
        <v/>
      </c>
      <c r="C226" s="14">
        <f>$B$6</f>
        <v/>
      </c>
      <c r="D226" s="14">
        <f>C226-E226</f>
        <v/>
      </c>
      <c r="E226" s="14">
        <f>F225*$B$3/12</f>
        <v/>
      </c>
      <c r="F226" s="14">
        <f>F225-D226</f>
        <v/>
      </c>
    </row>
    <row r="227">
      <c r="A227" s="12">
        <f>A226+1</f>
        <v/>
      </c>
      <c r="B227" s="13">
        <f>EDATE($B$5,A227)</f>
        <v/>
      </c>
      <c r="C227" s="14">
        <f>$B$6</f>
        <v/>
      </c>
      <c r="D227" s="14">
        <f>C227-E227</f>
        <v/>
      </c>
      <c r="E227" s="14">
        <f>F226*$B$3/12</f>
        <v/>
      </c>
      <c r="F227" s="14">
        <f>F226-D227</f>
        <v/>
      </c>
    </row>
    <row r="228">
      <c r="A228" s="12">
        <f>A227+1</f>
        <v/>
      </c>
      <c r="B228" s="13">
        <f>EDATE($B$5,A228)</f>
        <v/>
      </c>
      <c r="C228" s="14">
        <f>$B$6</f>
        <v/>
      </c>
      <c r="D228" s="14">
        <f>C228-E228</f>
        <v/>
      </c>
      <c r="E228" s="14">
        <f>F227*$B$3/12</f>
        <v/>
      </c>
      <c r="F228" s="14">
        <f>F227-D228</f>
        <v/>
      </c>
    </row>
    <row r="229">
      <c r="A229" s="12">
        <f>A228+1</f>
        <v/>
      </c>
      <c r="B229" s="13">
        <f>EDATE($B$5,A229)</f>
        <v/>
      </c>
      <c r="C229" s="14">
        <f>$B$6</f>
        <v/>
      </c>
      <c r="D229" s="14">
        <f>C229-E229</f>
        <v/>
      </c>
      <c r="E229" s="14">
        <f>F228*$B$3/12</f>
        <v/>
      </c>
      <c r="F229" s="14">
        <f>F228-D229</f>
        <v/>
      </c>
    </row>
    <row r="230">
      <c r="A230" s="12">
        <f>A229+1</f>
        <v/>
      </c>
      <c r="B230" s="13">
        <f>EDATE($B$5,A230)</f>
        <v/>
      </c>
      <c r="C230" s="14">
        <f>$B$6</f>
        <v/>
      </c>
      <c r="D230" s="14">
        <f>C230-E230</f>
        <v/>
      </c>
      <c r="E230" s="14">
        <f>F229*$B$3/12</f>
        <v/>
      </c>
      <c r="F230" s="14">
        <f>F229-D230</f>
        <v/>
      </c>
    </row>
    <row r="231">
      <c r="A231" s="12">
        <f>A230+1</f>
        <v/>
      </c>
      <c r="B231" s="13">
        <f>EDATE($B$5,A231)</f>
        <v/>
      </c>
      <c r="C231" s="14">
        <f>$B$6</f>
        <v/>
      </c>
      <c r="D231" s="14">
        <f>C231-E231</f>
        <v/>
      </c>
      <c r="E231" s="14">
        <f>F230*$B$3/12</f>
        <v/>
      </c>
      <c r="F231" s="14">
        <f>F230-D231</f>
        <v/>
      </c>
    </row>
    <row r="232">
      <c r="A232" s="12">
        <f>A231+1</f>
        <v/>
      </c>
      <c r="B232" s="13">
        <f>EDATE($B$5,A232)</f>
        <v/>
      </c>
      <c r="C232" s="14">
        <f>$B$6</f>
        <v/>
      </c>
      <c r="D232" s="14">
        <f>C232-E232</f>
        <v/>
      </c>
      <c r="E232" s="14">
        <f>F231*$B$3/12</f>
        <v/>
      </c>
      <c r="F232" s="14">
        <f>F231-D232</f>
        <v/>
      </c>
    </row>
    <row r="233">
      <c r="A233" s="12">
        <f>A232+1</f>
        <v/>
      </c>
      <c r="B233" s="13">
        <f>EDATE($B$5,A233)</f>
        <v/>
      </c>
      <c r="C233" s="14">
        <f>$B$6</f>
        <v/>
      </c>
      <c r="D233" s="14">
        <f>C233-E233</f>
        <v/>
      </c>
      <c r="E233" s="14">
        <f>F232*$B$3/12</f>
        <v/>
      </c>
      <c r="F233" s="14">
        <f>F232-D233</f>
        <v/>
      </c>
    </row>
    <row r="234">
      <c r="A234" s="12">
        <f>A233+1</f>
        <v/>
      </c>
      <c r="B234" s="13">
        <f>EDATE($B$5,A234)</f>
        <v/>
      </c>
      <c r="C234" s="14">
        <f>$B$6</f>
        <v/>
      </c>
      <c r="D234" s="14">
        <f>C234-E234</f>
        <v/>
      </c>
      <c r="E234" s="14">
        <f>F233*$B$3/12</f>
        <v/>
      </c>
      <c r="F234" s="14">
        <f>F233-D234</f>
        <v/>
      </c>
    </row>
    <row r="235">
      <c r="A235" s="12">
        <f>A234+1</f>
        <v/>
      </c>
      <c r="B235" s="13">
        <f>EDATE($B$5,A235)</f>
        <v/>
      </c>
      <c r="C235" s="14">
        <f>$B$6</f>
        <v/>
      </c>
      <c r="D235" s="14">
        <f>C235-E235</f>
        <v/>
      </c>
      <c r="E235" s="14">
        <f>F234*$B$3/12</f>
        <v/>
      </c>
      <c r="F235" s="14">
        <f>F234-D235</f>
        <v/>
      </c>
    </row>
    <row r="236">
      <c r="A236" s="12">
        <f>A235+1</f>
        <v/>
      </c>
      <c r="B236" s="13">
        <f>EDATE($B$5,A236)</f>
        <v/>
      </c>
      <c r="C236" s="14">
        <f>$B$6</f>
        <v/>
      </c>
      <c r="D236" s="14">
        <f>C236-E236</f>
        <v/>
      </c>
      <c r="E236" s="14">
        <f>F235*$B$3/12</f>
        <v/>
      </c>
      <c r="F236" s="14">
        <f>F235-D236</f>
        <v/>
      </c>
    </row>
    <row r="237">
      <c r="A237" s="12">
        <f>A236+1</f>
        <v/>
      </c>
      <c r="B237" s="13">
        <f>EDATE($B$5,A237)</f>
        <v/>
      </c>
      <c r="C237" s="14">
        <f>$B$6</f>
        <v/>
      </c>
      <c r="D237" s="14">
        <f>C237-E237</f>
        <v/>
      </c>
      <c r="E237" s="14">
        <f>F236*$B$3/12</f>
        <v/>
      </c>
      <c r="F237" s="14">
        <f>F236-D237</f>
        <v/>
      </c>
    </row>
    <row r="238">
      <c r="A238" s="12">
        <f>A237+1</f>
        <v/>
      </c>
      <c r="B238" s="13">
        <f>EDATE($B$5,A238)</f>
        <v/>
      </c>
      <c r="C238" s="14">
        <f>$B$6</f>
        <v/>
      </c>
      <c r="D238" s="14">
        <f>C238-E238</f>
        <v/>
      </c>
      <c r="E238" s="14">
        <f>F237*$B$3/12</f>
        <v/>
      </c>
      <c r="F238" s="14">
        <f>F237-D238</f>
        <v/>
      </c>
    </row>
    <row r="239">
      <c r="A239" s="12">
        <f>A238+1</f>
        <v/>
      </c>
      <c r="B239" s="13">
        <f>EDATE($B$5,A239)</f>
        <v/>
      </c>
      <c r="C239" s="14">
        <f>$B$6</f>
        <v/>
      </c>
      <c r="D239" s="14">
        <f>C239-E239</f>
        <v/>
      </c>
      <c r="E239" s="14">
        <f>F238*$B$3/12</f>
        <v/>
      </c>
      <c r="F239" s="14">
        <f>F238-D239</f>
        <v/>
      </c>
    </row>
    <row r="240">
      <c r="A240" s="12">
        <f>A239+1</f>
        <v/>
      </c>
      <c r="B240" s="13">
        <f>EDATE($B$5,A240)</f>
        <v/>
      </c>
      <c r="C240" s="14">
        <f>$B$6</f>
        <v/>
      </c>
      <c r="D240" s="14">
        <f>C240-E240</f>
        <v/>
      </c>
      <c r="E240" s="14">
        <f>F239*$B$3/12</f>
        <v/>
      </c>
      <c r="F240" s="14">
        <f>F239-D240</f>
        <v/>
      </c>
    </row>
    <row r="241">
      <c r="A241" s="12">
        <f>A240+1</f>
        <v/>
      </c>
      <c r="B241" s="13">
        <f>EDATE($B$5,A241)</f>
        <v/>
      </c>
      <c r="C241" s="14">
        <f>$B$6</f>
        <v/>
      </c>
      <c r="D241" s="14">
        <f>C241-E241</f>
        <v/>
      </c>
      <c r="E241" s="14">
        <f>F240*$B$3/12</f>
        <v/>
      </c>
      <c r="F241" s="14">
        <f>F240-D241</f>
        <v/>
      </c>
    </row>
    <row r="242">
      <c r="A242" s="12">
        <f>A241+1</f>
        <v/>
      </c>
      <c r="B242" s="13">
        <f>EDATE($B$5,A242)</f>
        <v/>
      </c>
      <c r="C242" s="14">
        <f>$B$6</f>
        <v/>
      </c>
      <c r="D242" s="14">
        <f>C242-E242</f>
        <v/>
      </c>
      <c r="E242" s="14">
        <f>F241*$B$3/12</f>
        <v/>
      </c>
      <c r="F242" s="14">
        <f>F241-D242</f>
        <v/>
      </c>
    </row>
    <row r="243">
      <c r="A243" s="12">
        <f>A242+1</f>
        <v/>
      </c>
      <c r="B243" s="13">
        <f>EDATE($B$5,A243)</f>
        <v/>
      </c>
      <c r="C243" s="14">
        <f>$B$6</f>
        <v/>
      </c>
      <c r="D243" s="14">
        <f>C243-E243</f>
        <v/>
      </c>
      <c r="E243" s="14">
        <f>F242*$B$3/12</f>
        <v/>
      </c>
      <c r="F243" s="14">
        <f>F242-D243</f>
        <v/>
      </c>
    </row>
    <row r="244">
      <c r="A244" s="12">
        <f>A243+1</f>
        <v/>
      </c>
      <c r="B244" s="13">
        <f>EDATE($B$5,A244)</f>
        <v/>
      </c>
      <c r="C244" s="14">
        <f>$B$6</f>
        <v/>
      </c>
      <c r="D244" s="14">
        <f>C244-E244</f>
        <v/>
      </c>
      <c r="E244" s="14">
        <f>F243*$B$3/12</f>
        <v/>
      </c>
      <c r="F244" s="14">
        <f>F243-D244</f>
        <v/>
      </c>
    </row>
    <row r="245">
      <c r="A245" s="12">
        <f>A244+1</f>
        <v/>
      </c>
      <c r="B245" s="13">
        <f>EDATE($B$5,A245)</f>
        <v/>
      </c>
      <c r="C245" s="14">
        <f>$B$6</f>
        <v/>
      </c>
      <c r="D245" s="14">
        <f>C245-E245</f>
        <v/>
      </c>
      <c r="E245" s="14">
        <f>F244*$B$3/12</f>
        <v/>
      </c>
      <c r="F245" s="14">
        <f>F244-D245</f>
        <v/>
      </c>
    </row>
    <row r="246">
      <c r="A246" s="12">
        <f>A245+1</f>
        <v/>
      </c>
      <c r="B246" s="13">
        <f>EDATE($B$5,A246)</f>
        <v/>
      </c>
      <c r="C246" s="14">
        <f>$B$6</f>
        <v/>
      </c>
      <c r="D246" s="14">
        <f>C246-E246</f>
        <v/>
      </c>
      <c r="E246" s="14">
        <f>F245*$B$3/12</f>
        <v/>
      </c>
      <c r="F246" s="14">
        <f>F245-D246</f>
        <v/>
      </c>
    </row>
    <row r="247">
      <c r="A247" s="12">
        <f>A246+1</f>
        <v/>
      </c>
      <c r="B247" s="13">
        <f>EDATE($B$5,A247)</f>
        <v/>
      </c>
      <c r="C247" s="14">
        <f>$B$6</f>
        <v/>
      </c>
      <c r="D247" s="14">
        <f>C247-E247</f>
        <v/>
      </c>
      <c r="E247" s="14">
        <f>F246*$B$3/12</f>
        <v/>
      </c>
      <c r="F247" s="14">
        <f>F246-D247</f>
        <v/>
      </c>
    </row>
    <row r="248">
      <c r="A248" s="12">
        <f>A247+1</f>
        <v/>
      </c>
      <c r="B248" s="13">
        <f>EDATE($B$5,A248)</f>
        <v/>
      </c>
      <c r="C248" s="14">
        <f>$B$6</f>
        <v/>
      </c>
      <c r="D248" s="14">
        <f>C248-E248</f>
        <v/>
      </c>
      <c r="E248" s="14">
        <f>F247*$B$3/12</f>
        <v/>
      </c>
      <c r="F248" s="14">
        <f>F247-D248</f>
        <v/>
      </c>
    </row>
    <row r="249">
      <c r="A249" s="12">
        <f>A248+1</f>
        <v/>
      </c>
      <c r="B249" s="13">
        <f>EDATE($B$5,A249)</f>
        <v/>
      </c>
      <c r="C249" s="14">
        <f>$B$6</f>
        <v/>
      </c>
      <c r="D249" s="14">
        <f>C249-E249</f>
        <v/>
      </c>
      <c r="E249" s="14">
        <f>F248*$B$3/12</f>
        <v/>
      </c>
      <c r="F249" s="14">
        <f>F248-D249</f>
        <v/>
      </c>
    </row>
    <row r="250">
      <c r="A250" s="12">
        <f>A249+1</f>
        <v/>
      </c>
      <c r="B250" s="13">
        <f>EDATE($B$5,A250)</f>
        <v/>
      </c>
      <c r="C250" s="14">
        <f>$B$6</f>
        <v/>
      </c>
      <c r="D250" s="14">
        <f>C250-E250</f>
        <v/>
      </c>
      <c r="E250" s="14">
        <f>F249*$B$3/12</f>
        <v/>
      </c>
      <c r="F250" s="14">
        <f>F249-D250</f>
        <v/>
      </c>
    </row>
    <row r="251">
      <c r="A251" s="12">
        <f>A250+1</f>
        <v/>
      </c>
      <c r="B251" s="13">
        <f>EDATE($B$5,A251)</f>
        <v/>
      </c>
      <c r="C251" s="14">
        <f>$B$6</f>
        <v/>
      </c>
      <c r="D251" s="14">
        <f>C251-E251</f>
        <v/>
      </c>
      <c r="E251" s="14">
        <f>F250*$B$3/12</f>
        <v/>
      </c>
      <c r="F251" s="14">
        <f>F250-D251</f>
        <v/>
      </c>
    </row>
    <row r="252">
      <c r="A252" s="12">
        <f>A251+1</f>
        <v/>
      </c>
      <c r="B252" s="13">
        <f>EDATE($B$5,A252)</f>
        <v/>
      </c>
      <c r="C252" s="14">
        <f>$B$6</f>
        <v/>
      </c>
      <c r="D252" s="14">
        <f>C252-E252</f>
        <v/>
      </c>
      <c r="E252" s="14">
        <f>F251*$B$3/12</f>
        <v/>
      </c>
      <c r="F252" s="14">
        <f>F251-D252</f>
        <v/>
      </c>
    </row>
    <row r="253">
      <c r="A253" s="12">
        <f>A252+1</f>
        <v/>
      </c>
      <c r="B253" s="13">
        <f>EDATE($B$5,A253)</f>
        <v/>
      </c>
      <c r="C253" s="14">
        <f>$B$6</f>
        <v/>
      </c>
      <c r="D253" s="14">
        <f>C253-E253</f>
        <v/>
      </c>
      <c r="E253" s="14">
        <f>F252*$B$3/12</f>
        <v/>
      </c>
      <c r="F253" s="14">
        <f>F252-D253</f>
        <v/>
      </c>
    </row>
    <row r="254">
      <c r="A254" s="12">
        <f>A253+1</f>
        <v/>
      </c>
      <c r="B254" s="13">
        <f>EDATE($B$5,A254)</f>
        <v/>
      </c>
      <c r="C254" s="14">
        <f>$B$6</f>
        <v/>
      </c>
      <c r="D254" s="14">
        <f>C254-E254</f>
        <v/>
      </c>
      <c r="E254" s="14">
        <f>F253*$B$3/12</f>
        <v/>
      </c>
      <c r="F254" s="14">
        <f>F253-D254</f>
        <v/>
      </c>
    </row>
    <row r="255">
      <c r="A255" s="12">
        <f>A254+1</f>
        <v/>
      </c>
      <c r="B255" s="13">
        <f>EDATE($B$5,A255)</f>
        <v/>
      </c>
      <c r="C255" s="14">
        <f>$B$6</f>
        <v/>
      </c>
      <c r="D255" s="14">
        <f>C255-E255</f>
        <v/>
      </c>
      <c r="E255" s="14">
        <f>F254*$B$3/12</f>
        <v/>
      </c>
      <c r="F255" s="14">
        <f>F254-D255</f>
        <v/>
      </c>
    </row>
    <row r="256">
      <c r="A256" s="12">
        <f>A255+1</f>
        <v/>
      </c>
      <c r="B256" s="13">
        <f>EDATE($B$5,A256)</f>
        <v/>
      </c>
      <c r="C256" s="14">
        <f>$B$6</f>
        <v/>
      </c>
      <c r="D256" s="14">
        <f>C256-E256</f>
        <v/>
      </c>
      <c r="E256" s="14">
        <f>F255*$B$3/12</f>
        <v/>
      </c>
      <c r="F256" s="14">
        <f>F255-D256</f>
        <v/>
      </c>
    </row>
    <row r="257">
      <c r="A257" s="12">
        <f>A256+1</f>
        <v/>
      </c>
      <c r="B257" s="13">
        <f>EDATE($B$5,A257)</f>
        <v/>
      </c>
      <c r="C257" s="14">
        <f>$B$6</f>
        <v/>
      </c>
      <c r="D257" s="14">
        <f>C257-E257</f>
        <v/>
      </c>
      <c r="E257" s="14">
        <f>F256*$B$3/12</f>
        <v/>
      </c>
      <c r="F257" s="14">
        <f>F256-D257</f>
        <v/>
      </c>
    </row>
    <row r="258">
      <c r="A258" s="12">
        <f>A257+1</f>
        <v/>
      </c>
      <c r="B258" s="13">
        <f>EDATE($B$5,A258)</f>
        <v/>
      </c>
      <c r="C258" s="14">
        <f>$B$6</f>
        <v/>
      </c>
      <c r="D258" s="14">
        <f>C258-E258</f>
        <v/>
      </c>
      <c r="E258" s="14">
        <f>F257*$B$3/12</f>
        <v/>
      </c>
      <c r="F258" s="14">
        <f>F257-D258</f>
        <v/>
      </c>
    </row>
    <row r="259">
      <c r="A259" s="12">
        <f>A258+1</f>
        <v/>
      </c>
      <c r="B259" s="13">
        <f>EDATE($B$5,A259)</f>
        <v/>
      </c>
      <c r="C259" s="14">
        <f>$B$6</f>
        <v/>
      </c>
      <c r="D259" s="14">
        <f>C259-E259</f>
        <v/>
      </c>
      <c r="E259" s="14">
        <f>F258*$B$3/12</f>
        <v/>
      </c>
      <c r="F259" s="14">
        <f>F258-D259</f>
        <v/>
      </c>
    </row>
    <row r="260">
      <c r="A260" s="12">
        <f>A259+1</f>
        <v/>
      </c>
      <c r="B260" s="13">
        <f>EDATE($B$5,A260)</f>
        <v/>
      </c>
      <c r="C260" s="14">
        <f>$B$6</f>
        <v/>
      </c>
      <c r="D260" s="14">
        <f>C260-E260</f>
        <v/>
      </c>
      <c r="E260" s="14">
        <f>F259*$B$3/12</f>
        <v/>
      </c>
      <c r="F260" s="14">
        <f>F259-D260</f>
        <v/>
      </c>
    </row>
    <row r="261">
      <c r="A261" s="12">
        <f>A260+1</f>
        <v/>
      </c>
      <c r="B261" s="13">
        <f>EDATE($B$5,A261)</f>
        <v/>
      </c>
      <c r="C261" s="14">
        <f>$B$6</f>
        <v/>
      </c>
      <c r="D261" s="14">
        <f>C261-E261</f>
        <v/>
      </c>
      <c r="E261" s="14">
        <f>F260*$B$3/12</f>
        <v/>
      </c>
      <c r="F261" s="14">
        <f>F260-D261</f>
        <v/>
      </c>
    </row>
    <row r="262">
      <c r="A262" s="12">
        <f>A261+1</f>
        <v/>
      </c>
      <c r="B262" s="13">
        <f>EDATE($B$5,A262)</f>
        <v/>
      </c>
      <c r="C262" s="14">
        <f>$B$6</f>
        <v/>
      </c>
      <c r="D262" s="14">
        <f>C262-E262</f>
        <v/>
      </c>
      <c r="E262" s="14">
        <f>F261*$B$3/12</f>
        <v/>
      </c>
      <c r="F262" s="14">
        <f>F261-D262</f>
        <v/>
      </c>
    </row>
    <row r="263">
      <c r="A263" s="12">
        <f>A262+1</f>
        <v/>
      </c>
      <c r="B263" s="13">
        <f>EDATE($B$5,A263)</f>
        <v/>
      </c>
      <c r="C263" s="14">
        <f>$B$6</f>
        <v/>
      </c>
      <c r="D263" s="14">
        <f>C263-E263</f>
        <v/>
      </c>
      <c r="E263" s="14">
        <f>F262*$B$3/12</f>
        <v/>
      </c>
      <c r="F263" s="14">
        <f>F262-D263</f>
        <v/>
      </c>
    </row>
    <row r="264">
      <c r="A264" s="12">
        <f>A263+1</f>
        <v/>
      </c>
      <c r="B264" s="13">
        <f>EDATE($B$5,A264)</f>
        <v/>
      </c>
      <c r="C264" s="14">
        <f>$B$6</f>
        <v/>
      </c>
      <c r="D264" s="14">
        <f>C264-E264</f>
        <v/>
      </c>
      <c r="E264" s="14">
        <f>F263*$B$3/12</f>
        <v/>
      </c>
      <c r="F264" s="14">
        <f>F263-D264</f>
        <v/>
      </c>
    </row>
    <row r="265">
      <c r="A265" s="12">
        <f>A264+1</f>
        <v/>
      </c>
      <c r="B265" s="13">
        <f>EDATE($B$5,A265)</f>
        <v/>
      </c>
      <c r="C265" s="14">
        <f>$B$6</f>
        <v/>
      </c>
      <c r="D265" s="14">
        <f>C265-E265</f>
        <v/>
      </c>
      <c r="E265" s="14">
        <f>F264*$B$3/12</f>
        <v/>
      </c>
      <c r="F265" s="14">
        <f>F264-D265</f>
        <v/>
      </c>
    </row>
    <row r="266">
      <c r="A266" s="12">
        <f>A265+1</f>
        <v/>
      </c>
      <c r="B266" s="13">
        <f>EDATE($B$5,A266)</f>
        <v/>
      </c>
      <c r="C266" s="14">
        <f>$B$6</f>
        <v/>
      </c>
      <c r="D266" s="14">
        <f>C266-E266</f>
        <v/>
      </c>
      <c r="E266" s="14">
        <f>F265*$B$3/12</f>
        <v/>
      </c>
      <c r="F266" s="14">
        <f>F265-D266</f>
        <v/>
      </c>
    </row>
    <row r="267">
      <c r="A267" s="12">
        <f>A266+1</f>
        <v/>
      </c>
      <c r="B267" s="13">
        <f>EDATE($B$5,A267)</f>
        <v/>
      </c>
      <c r="C267" s="14">
        <f>$B$6</f>
        <v/>
      </c>
      <c r="D267" s="14">
        <f>C267-E267</f>
        <v/>
      </c>
      <c r="E267" s="14">
        <f>F266*$B$3/12</f>
        <v/>
      </c>
      <c r="F267" s="14">
        <f>F266-D267</f>
        <v/>
      </c>
    </row>
    <row r="268">
      <c r="A268" s="12">
        <f>A267+1</f>
        <v/>
      </c>
      <c r="B268" s="13">
        <f>EDATE($B$5,A268)</f>
        <v/>
      </c>
      <c r="C268" s="14">
        <f>$B$6</f>
        <v/>
      </c>
      <c r="D268" s="14">
        <f>C268-E268</f>
        <v/>
      </c>
      <c r="E268" s="14">
        <f>F267*$B$3/12</f>
        <v/>
      </c>
      <c r="F268" s="14">
        <f>F267-D268</f>
        <v/>
      </c>
    </row>
    <row r="269">
      <c r="A269" s="12">
        <f>A268+1</f>
        <v/>
      </c>
      <c r="B269" s="13">
        <f>EDATE($B$5,A269)</f>
        <v/>
      </c>
      <c r="C269" s="14">
        <f>$B$6</f>
        <v/>
      </c>
      <c r="D269" s="14">
        <f>C269-E269</f>
        <v/>
      </c>
      <c r="E269" s="14">
        <f>F268*$B$3/12</f>
        <v/>
      </c>
      <c r="F269" s="14">
        <f>F268-D269</f>
        <v/>
      </c>
    </row>
    <row r="270">
      <c r="A270" s="12">
        <f>A269+1</f>
        <v/>
      </c>
      <c r="B270" s="13">
        <f>EDATE($B$5,A270)</f>
        <v/>
      </c>
      <c r="C270" s="14">
        <f>$B$6</f>
        <v/>
      </c>
      <c r="D270" s="14">
        <f>C270-E270</f>
        <v/>
      </c>
      <c r="E270" s="14">
        <f>F269*$B$3/12</f>
        <v/>
      </c>
      <c r="F270" s="14">
        <f>F269-D270</f>
        <v/>
      </c>
    </row>
    <row r="271">
      <c r="A271" s="12">
        <f>A270+1</f>
        <v/>
      </c>
      <c r="B271" s="13">
        <f>EDATE($B$5,A271)</f>
        <v/>
      </c>
      <c r="C271" s="14">
        <f>$B$6</f>
        <v/>
      </c>
      <c r="D271" s="14">
        <f>C271-E271</f>
        <v/>
      </c>
      <c r="E271" s="14">
        <f>F270*$B$3/12</f>
        <v/>
      </c>
      <c r="F271" s="14">
        <f>F270-D271</f>
        <v/>
      </c>
    </row>
    <row r="272">
      <c r="A272" s="12">
        <f>A271+1</f>
        <v/>
      </c>
      <c r="B272" s="13">
        <f>EDATE($B$5,A272)</f>
        <v/>
      </c>
      <c r="C272" s="14">
        <f>$B$6</f>
        <v/>
      </c>
      <c r="D272" s="14">
        <f>C272-E272</f>
        <v/>
      </c>
      <c r="E272" s="14">
        <f>F271*$B$3/12</f>
        <v/>
      </c>
      <c r="F272" s="14">
        <f>F271-D272</f>
        <v/>
      </c>
    </row>
    <row r="273">
      <c r="A273" s="12">
        <f>A272+1</f>
        <v/>
      </c>
      <c r="B273" s="13">
        <f>EDATE($B$5,A273)</f>
        <v/>
      </c>
      <c r="C273" s="14">
        <f>$B$6</f>
        <v/>
      </c>
      <c r="D273" s="14">
        <f>C273-E273</f>
        <v/>
      </c>
      <c r="E273" s="14">
        <f>F272*$B$3/12</f>
        <v/>
      </c>
      <c r="F273" s="14">
        <f>F272-D273</f>
        <v/>
      </c>
    </row>
    <row r="274">
      <c r="A274" s="12">
        <f>A273+1</f>
        <v/>
      </c>
      <c r="B274" s="13">
        <f>EDATE($B$5,A274)</f>
        <v/>
      </c>
      <c r="C274" s="14">
        <f>$B$6</f>
        <v/>
      </c>
      <c r="D274" s="14">
        <f>C274-E274</f>
        <v/>
      </c>
      <c r="E274" s="14">
        <f>F273*$B$3/12</f>
        <v/>
      </c>
      <c r="F274" s="14">
        <f>F273-D274</f>
        <v/>
      </c>
    </row>
    <row r="275">
      <c r="A275" s="12">
        <f>A274+1</f>
        <v/>
      </c>
      <c r="B275" s="13">
        <f>EDATE($B$5,A275)</f>
        <v/>
      </c>
      <c r="C275" s="14">
        <f>$B$6</f>
        <v/>
      </c>
      <c r="D275" s="14">
        <f>C275-E275</f>
        <v/>
      </c>
      <c r="E275" s="14">
        <f>F274*$B$3/12</f>
        <v/>
      </c>
      <c r="F275" s="14">
        <f>F274-D275</f>
        <v/>
      </c>
    </row>
    <row r="276">
      <c r="A276" s="12">
        <f>A275+1</f>
        <v/>
      </c>
      <c r="B276" s="13">
        <f>EDATE($B$5,A276)</f>
        <v/>
      </c>
      <c r="C276" s="14">
        <f>$B$6</f>
        <v/>
      </c>
      <c r="D276" s="14">
        <f>C276-E276</f>
        <v/>
      </c>
      <c r="E276" s="14">
        <f>F275*$B$3/12</f>
        <v/>
      </c>
      <c r="F276" s="14">
        <f>F275-D276</f>
        <v/>
      </c>
    </row>
    <row r="277">
      <c r="A277" s="12">
        <f>A276+1</f>
        <v/>
      </c>
      <c r="B277" s="13">
        <f>EDATE($B$5,A277)</f>
        <v/>
      </c>
      <c r="C277" s="14">
        <f>$B$6</f>
        <v/>
      </c>
      <c r="D277" s="14">
        <f>C277-E277</f>
        <v/>
      </c>
      <c r="E277" s="14">
        <f>F276*$B$3/12</f>
        <v/>
      </c>
      <c r="F277" s="14">
        <f>F276-D277</f>
        <v/>
      </c>
    </row>
    <row r="278">
      <c r="A278" s="12">
        <f>A277+1</f>
        <v/>
      </c>
      <c r="B278" s="13">
        <f>EDATE($B$5,A278)</f>
        <v/>
      </c>
      <c r="C278" s="14">
        <f>$B$6</f>
        <v/>
      </c>
      <c r="D278" s="14">
        <f>C278-E278</f>
        <v/>
      </c>
      <c r="E278" s="14">
        <f>F277*$B$3/12</f>
        <v/>
      </c>
      <c r="F278" s="14">
        <f>F277-D278</f>
        <v/>
      </c>
    </row>
    <row r="279">
      <c r="A279" s="12">
        <f>A278+1</f>
        <v/>
      </c>
      <c r="B279" s="13">
        <f>EDATE($B$5,A279)</f>
        <v/>
      </c>
      <c r="C279" s="14">
        <f>$B$6</f>
        <v/>
      </c>
      <c r="D279" s="14">
        <f>C279-E279</f>
        <v/>
      </c>
      <c r="E279" s="14">
        <f>F278*$B$3/12</f>
        <v/>
      </c>
      <c r="F279" s="14">
        <f>F278-D279</f>
        <v/>
      </c>
    </row>
    <row r="280">
      <c r="A280" s="12">
        <f>A279+1</f>
        <v/>
      </c>
      <c r="B280" s="13">
        <f>EDATE($B$5,A280)</f>
        <v/>
      </c>
      <c r="C280" s="14">
        <f>$B$6</f>
        <v/>
      </c>
      <c r="D280" s="14">
        <f>C280-E280</f>
        <v/>
      </c>
      <c r="E280" s="14">
        <f>F279*$B$3/12</f>
        <v/>
      </c>
      <c r="F280" s="14">
        <f>F279-D280</f>
        <v/>
      </c>
    </row>
    <row r="281">
      <c r="A281" s="12">
        <f>A280+1</f>
        <v/>
      </c>
      <c r="B281" s="13">
        <f>EDATE($B$5,A281)</f>
        <v/>
      </c>
      <c r="C281" s="14">
        <f>$B$6</f>
        <v/>
      </c>
      <c r="D281" s="14">
        <f>C281-E281</f>
        <v/>
      </c>
      <c r="E281" s="14">
        <f>F280*$B$3/12</f>
        <v/>
      </c>
      <c r="F281" s="14">
        <f>F280-D281</f>
        <v/>
      </c>
    </row>
    <row r="282">
      <c r="A282" s="12">
        <f>A281+1</f>
        <v/>
      </c>
      <c r="B282" s="13">
        <f>EDATE($B$5,A282)</f>
        <v/>
      </c>
      <c r="C282" s="14">
        <f>$B$6</f>
        <v/>
      </c>
      <c r="D282" s="14">
        <f>C282-E282</f>
        <v/>
      </c>
      <c r="E282" s="14">
        <f>F281*$B$3/12</f>
        <v/>
      </c>
      <c r="F282" s="14">
        <f>F281-D282</f>
        <v/>
      </c>
    </row>
    <row r="283">
      <c r="A283" s="12">
        <f>A282+1</f>
        <v/>
      </c>
      <c r="B283" s="13">
        <f>EDATE($B$5,A283)</f>
        <v/>
      </c>
      <c r="C283" s="14">
        <f>$B$6</f>
        <v/>
      </c>
      <c r="D283" s="14">
        <f>C283-E283</f>
        <v/>
      </c>
      <c r="E283" s="14">
        <f>F282*$B$3/12</f>
        <v/>
      </c>
      <c r="F283" s="14">
        <f>F282-D283</f>
        <v/>
      </c>
    </row>
    <row r="284">
      <c r="A284" s="12">
        <f>A283+1</f>
        <v/>
      </c>
      <c r="B284" s="13">
        <f>EDATE($B$5,A284)</f>
        <v/>
      </c>
      <c r="C284" s="14">
        <f>$B$6</f>
        <v/>
      </c>
      <c r="D284" s="14">
        <f>C284-E284</f>
        <v/>
      </c>
      <c r="E284" s="14">
        <f>F283*$B$3/12</f>
        <v/>
      </c>
      <c r="F284" s="14">
        <f>F283-D284</f>
        <v/>
      </c>
    </row>
    <row r="285">
      <c r="A285" s="12">
        <f>A284+1</f>
        <v/>
      </c>
      <c r="B285" s="13">
        <f>EDATE($B$5,A285)</f>
        <v/>
      </c>
      <c r="C285" s="14">
        <f>$B$6</f>
        <v/>
      </c>
      <c r="D285" s="14">
        <f>C285-E285</f>
        <v/>
      </c>
      <c r="E285" s="14">
        <f>F284*$B$3/12</f>
        <v/>
      </c>
      <c r="F285" s="14">
        <f>F284-D285</f>
        <v/>
      </c>
    </row>
    <row r="286">
      <c r="A286" s="12">
        <f>A285+1</f>
        <v/>
      </c>
      <c r="B286" s="13">
        <f>EDATE($B$5,A286)</f>
        <v/>
      </c>
      <c r="C286" s="14">
        <f>$B$6</f>
        <v/>
      </c>
      <c r="D286" s="14">
        <f>C286-E286</f>
        <v/>
      </c>
      <c r="E286" s="14">
        <f>F285*$B$3/12</f>
        <v/>
      </c>
      <c r="F286" s="14">
        <f>F285-D286</f>
        <v/>
      </c>
    </row>
    <row r="287">
      <c r="A287" s="12">
        <f>A286+1</f>
        <v/>
      </c>
      <c r="B287" s="13">
        <f>EDATE($B$5,A287)</f>
        <v/>
      </c>
      <c r="C287" s="14">
        <f>$B$6</f>
        <v/>
      </c>
      <c r="D287" s="14">
        <f>C287-E287</f>
        <v/>
      </c>
      <c r="E287" s="14">
        <f>F286*$B$3/12</f>
        <v/>
      </c>
      <c r="F287" s="14">
        <f>F286-D287</f>
        <v/>
      </c>
    </row>
    <row r="288">
      <c r="A288" s="12">
        <f>A287+1</f>
        <v/>
      </c>
      <c r="B288" s="13">
        <f>EDATE($B$5,A288)</f>
        <v/>
      </c>
      <c r="C288" s="14">
        <f>$B$6</f>
        <v/>
      </c>
      <c r="D288" s="14">
        <f>C288-E288</f>
        <v/>
      </c>
      <c r="E288" s="14">
        <f>F287*$B$3/12</f>
        <v/>
      </c>
      <c r="F288" s="14">
        <f>F287-D288</f>
        <v/>
      </c>
    </row>
    <row r="289">
      <c r="A289" s="12">
        <f>A288+1</f>
        <v/>
      </c>
      <c r="B289" s="13">
        <f>EDATE($B$5,A289)</f>
        <v/>
      </c>
      <c r="C289" s="14">
        <f>$B$6</f>
        <v/>
      </c>
      <c r="D289" s="14">
        <f>C289-E289</f>
        <v/>
      </c>
      <c r="E289" s="14">
        <f>F288*$B$3/12</f>
        <v/>
      </c>
      <c r="F289" s="14">
        <f>F288-D289</f>
        <v/>
      </c>
    </row>
    <row r="290">
      <c r="A290" s="12">
        <f>A289+1</f>
        <v/>
      </c>
      <c r="B290" s="13">
        <f>EDATE($B$5,A290)</f>
        <v/>
      </c>
      <c r="C290" s="14">
        <f>$B$6</f>
        <v/>
      </c>
      <c r="D290" s="14">
        <f>C290-E290</f>
        <v/>
      </c>
      <c r="E290" s="14">
        <f>F289*$B$3/12</f>
        <v/>
      </c>
      <c r="F290" s="14">
        <f>F289-D290</f>
        <v/>
      </c>
    </row>
    <row r="291">
      <c r="A291" s="12">
        <f>A290+1</f>
        <v/>
      </c>
      <c r="B291" s="13">
        <f>EDATE($B$5,A291)</f>
        <v/>
      </c>
      <c r="C291" s="14">
        <f>$B$6</f>
        <v/>
      </c>
      <c r="D291" s="14">
        <f>C291-E291</f>
        <v/>
      </c>
      <c r="E291" s="14">
        <f>F290*$B$3/12</f>
        <v/>
      </c>
      <c r="F291" s="14">
        <f>F290-D291</f>
        <v/>
      </c>
    </row>
    <row r="292">
      <c r="A292" s="12">
        <f>A291+1</f>
        <v/>
      </c>
      <c r="B292" s="13">
        <f>EDATE($B$5,A292)</f>
        <v/>
      </c>
      <c r="C292" s="14">
        <f>$B$6</f>
        <v/>
      </c>
      <c r="D292" s="14">
        <f>C292-E292</f>
        <v/>
      </c>
      <c r="E292" s="14">
        <f>F291*$B$3/12</f>
        <v/>
      </c>
      <c r="F292" s="14">
        <f>F291-D292</f>
        <v/>
      </c>
    </row>
    <row r="293">
      <c r="A293" s="12">
        <f>A292+1</f>
        <v/>
      </c>
      <c r="B293" s="13">
        <f>EDATE($B$5,A293)</f>
        <v/>
      </c>
      <c r="C293" s="14">
        <f>$B$6</f>
        <v/>
      </c>
      <c r="D293" s="14">
        <f>C293-E293</f>
        <v/>
      </c>
      <c r="E293" s="14">
        <f>F292*$B$3/12</f>
        <v/>
      </c>
      <c r="F293" s="14">
        <f>F292-D293</f>
        <v/>
      </c>
    </row>
    <row r="294">
      <c r="A294" s="12">
        <f>A293+1</f>
        <v/>
      </c>
      <c r="B294" s="13">
        <f>EDATE($B$5,A294)</f>
        <v/>
      </c>
      <c r="C294" s="14">
        <f>$B$6</f>
        <v/>
      </c>
      <c r="D294" s="14">
        <f>C294-E294</f>
        <v/>
      </c>
      <c r="E294" s="14">
        <f>F293*$B$3/12</f>
        <v/>
      </c>
      <c r="F294" s="14">
        <f>F293-D294</f>
        <v/>
      </c>
    </row>
    <row r="295">
      <c r="A295" s="12">
        <f>A294+1</f>
        <v/>
      </c>
      <c r="B295" s="13">
        <f>EDATE($B$5,A295)</f>
        <v/>
      </c>
      <c r="C295" s="14">
        <f>$B$6</f>
        <v/>
      </c>
      <c r="D295" s="14">
        <f>C295-E295</f>
        <v/>
      </c>
      <c r="E295" s="14">
        <f>F294*$B$3/12</f>
        <v/>
      </c>
      <c r="F295" s="14">
        <f>F294-D295</f>
        <v/>
      </c>
    </row>
    <row r="296">
      <c r="A296" s="12">
        <f>A295+1</f>
        <v/>
      </c>
      <c r="B296" s="13">
        <f>EDATE($B$5,A296)</f>
        <v/>
      </c>
      <c r="C296" s="14">
        <f>$B$6</f>
        <v/>
      </c>
      <c r="D296" s="14">
        <f>C296-E296</f>
        <v/>
      </c>
      <c r="E296" s="14">
        <f>F295*$B$3/12</f>
        <v/>
      </c>
      <c r="F296" s="14">
        <f>F295-D296</f>
        <v/>
      </c>
    </row>
    <row r="297">
      <c r="A297" s="12">
        <f>A296+1</f>
        <v/>
      </c>
      <c r="B297" s="13">
        <f>EDATE($B$5,A297)</f>
        <v/>
      </c>
      <c r="C297" s="14">
        <f>$B$6</f>
        <v/>
      </c>
      <c r="D297" s="14">
        <f>C297-E297</f>
        <v/>
      </c>
      <c r="E297" s="14">
        <f>F296*$B$3/12</f>
        <v/>
      </c>
      <c r="F297" s="14">
        <f>F296-D297</f>
        <v/>
      </c>
    </row>
    <row r="298">
      <c r="A298" s="12">
        <f>A297+1</f>
        <v/>
      </c>
      <c r="B298" s="13">
        <f>EDATE($B$5,A298)</f>
        <v/>
      </c>
      <c r="C298" s="14">
        <f>$B$6</f>
        <v/>
      </c>
      <c r="D298" s="14">
        <f>C298-E298</f>
        <v/>
      </c>
      <c r="E298" s="14">
        <f>F297*$B$3/12</f>
        <v/>
      </c>
      <c r="F298" s="14">
        <f>F297-D298</f>
        <v/>
      </c>
    </row>
    <row r="299">
      <c r="A299" s="12">
        <f>A298+1</f>
        <v/>
      </c>
      <c r="B299" s="13">
        <f>EDATE($B$5,A299)</f>
        <v/>
      </c>
      <c r="C299" s="14">
        <f>$B$6</f>
        <v/>
      </c>
      <c r="D299" s="14">
        <f>C299-E299</f>
        <v/>
      </c>
      <c r="E299" s="14">
        <f>F298*$B$3/12</f>
        <v/>
      </c>
      <c r="F299" s="14">
        <f>F298-D299</f>
        <v/>
      </c>
    </row>
    <row r="300">
      <c r="A300" s="12">
        <f>A299+1</f>
        <v/>
      </c>
      <c r="B300" s="13">
        <f>EDATE($B$5,A300)</f>
        <v/>
      </c>
      <c r="C300" s="14">
        <f>$B$6</f>
        <v/>
      </c>
      <c r="D300" s="14">
        <f>C300-E300</f>
        <v/>
      </c>
      <c r="E300" s="14">
        <f>F299*$B$3/12</f>
        <v/>
      </c>
      <c r="F300" s="14">
        <f>F299-D300</f>
        <v/>
      </c>
    </row>
    <row r="301">
      <c r="A301" s="12">
        <f>A300+1</f>
        <v/>
      </c>
      <c r="B301" s="13">
        <f>EDATE($B$5,A301)</f>
        <v/>
      </c>
      <c r="C301" s="14">
        <f>$B$6</f>
        <v/>
      </c>
      <c r="D301" s="14">
        <f>C301-E301</f>
        <v/>
      </c>
      <c r="E301" s="14">
        <f>F300*$B$3/12</f>
        <v/>
      </c>
      <c r="F301" s="14">
        <f>F300-D301</f>
        <v/>
      </c>
    </row>
    <row r="302">
      <c r="A302" s="12">
        <f>A301+1</f>
        <v/>
      </c>
      <c r="B302" s="13">
        <f>EDATE($B$5,A302)</f>
        <v/>
      </c>
      <c r="C302" s="14">
        <f>$B$6</f>
        <v/>
      </c>
      <c r="D302" s="14">
        <f>C302-E302</f>
        <v/>
      </c>
      <c r="E302" s="14">
        <f>F301*$B$3/12</f>
        <v/>
      </c>
      <c r="F302" s="14">
        <f>F301-D302</f>
        <v/>
      </c>
    </row>
    <row r="303">
      <c r="A303" s="12">
        <f>A302+1</f>
        <v/>
      </c>
      <c r="B303" s="13">
        <f>EDATE($B$5,A303)</f>
        <v/>
      </c>
      <c r="C303" s="14">
        <f>$B$6</f>
        <v/>
      </c>
      <c r="D303" s="14">
        <f>C303-E303</f>
        <v/>
      </c>
      <c r="E303" s="14">
        <f>F302*$B$3/12</f>
        <v/>
      </c>
      <c r="F303" s="14">
        <f>F302-D303</f>
        <v/>
      </c>
    </row>
    <row r="304">
      <c r="A304" s="12">
        <f>A303+1</f>
        <v/>
      </c>
      <c r="B304" s="13">
        <f>EDATE($B$5,A304)</f>
        <v/>
      </c>
      <c r="C304" s="14">
        <f>$B$6</f>
        <v/>
      </c>
      <c r="D304" s="14">
        <f>C304-E304</f>
        <v/>
      </c>
      <c r="E304" s="14">
        <f>F303*$B$3/12</f>
        <v/>
      </c>
      <c r="F304" s="14">
        <f>F303-D304</f>
        <v/>
      </c>
    </row>
    <row r="305">
      <c r="A305" s="12">
        <f>A304+1</f>
        <v/>
      </c>
      <c r="B305" s="13">
        <f>EDATE($B$5,A305)</f>
        <v/>
      </c>
      <c r="C305" s="14">
        <f>$B$6</f>
        <v/>
      </c>
      <c r="D305" s="14">
        <f>C305-E305</f>
        <v/>
      </c>
      <c r="E305" s="14">
        <f>F304*$B$3/12</f>
        <v/>
      </c>
      <c r="F305" s="14">
        <f>F304-D305</f>
        <v/>
      </c>
    </row>
    <row r="306">
      <c r="A306" s="12">
        <f>A305+1</f>
        <v/>
      </c>
      <c r="B306" s="13">
        <f>EDATE($B$5,A306)</f>
        <v/>
      </c>
      <c r="C306" s="14">
        <f>$B$6</f>
        <v/>
      </c>
      <c r="D306" s="14">
        <f>C306-E306</f>
        <v/>
      </c>
      <c r="E306" s="14">
        <f>F305*$B$3/12</f>
        <v/>
      </c>
      <c r="F306" s="14">
        <f>F305-D306</f>
        <v/>
      </c>
    </row>
    <row r="307">
      <c r="A307" s="12">
        <f>A306+1</f>
        <v/>
      </c>
      <c r="B307" s="13">
        <f>EDATE($B$5,A307)</f>
        <v/>
      </c>
      <c r="C307" s="14">
        <f>$B$6</f>
        <v/>
      </c>
      <c r="D307" s="14">
        <f>C307-E307</f>
        <v/>
      </c>
      <c r="E307" s="14">
        <f>F306*$B$3/12</f>
        <v/>
      </c>
      <c r="F307" s="14">
        <f>F306-D307</f>
        <v/>
      </c>
    </row>
    <row r="308">
      <c r="A308" s="12">
        <f>A307+1</f>
        <v/>
      </c>
      <c r="B308" s="13">
        <f>EDATE($B$5,A308)</f>
        <v/>
      </c>
      <c r="C308" s="14">
        <f>$B$6</f>
        <v/>
      </c>
      <c r="D308" s="14">
        <f>C308-E308</f>
        <v/>
      </c>
      <c r="E308" s="14">
        <f>F307*$B$3/12</f>
        <v/>
      </c>
      <c r="F308" s="14">
        <f>F307-D308</f>
        <v/>
      </c>
    </row>
    <row r="309">
      <c r="A309" s="12">
        <f>A308+1</f>
        <v/>
      </c>
      <c r="B309" s="13">
        <f>EDATE($B$5,A309)</f>
        <v/>
      </c>
      <c r="C309" s="14">
        <f>$B$6</f>
        <v/>
      </c>
      <c r="D309" s="14">
        <f>C309-E309</f>
        <v/>
      </c>
      <c r="E309" s="14">
        <f>F308*$B$3/12</f>
        <v/>
      </c>
      <c r="F309" s="14">
        <f>F308-D309</f>
        <v/>
      </c>
    </row>
    <row r="310">
      <c r="A310" s="12">
        <f>A309+1</f>
        <v/>
      </c>
      <c r="B310" s="13">
        <f>EDATE($B$5,A310)</f>
        <v/>
      </c>
      <c r="C310" s="14">
        <f>$B$6</f>
        <v/>
      </c>
      <c r="D310" s="14">
        <f>C310-E310</f>
        <v/>
      </c>
      <c r="E310" s="14">
        <f>F309*$B$3/12</f>
        <v/>
      </c>
      <c r="F310" s="14">
        <f>F309-D310</f>
        <v/>
      </c>
    </row>
    <row r="311">
      <c r="A311" s="12">
        <f>A310+1</f>
        <v/>
      </c>
      <c r="B311" s="13">
        <f>EDATE($B$5,A311)</f>
        <v/>
      </c>
      <c r="C311" s="14">
        <f>$B$6</f>
        <v/>
      </c>
      <c r="D311" s="14">
        <f>C311-E311</f>
        <v/>
      </c>
      <c r="E311" s="14">
        <f>F310*$B$3/12</f>
        <v/>
      </c>
      <c r="F311" s="14">
        <f>F310-D311</f>
        <v/>
      </c>
    </row>
    <row r="312">
      <c r="A312" s="12">
        <f>A311+1</f>
        <v/>
      </c>
      <c r="B312" s="13">
        <f>EDATE($B$5,A312)</f>
        <v/>
      </c>
      <c r="C312" s="14">
        <f>$B$6</f>
        <v/>
      </c>
      <c r="D312" s="14">
        <f>C312-E312</f>
        <v/>
      </c>
      <c r="E312" s="14">
        <f>F311*$B$3/12</f>
        <v/>
      </c>
      <c r="F312" s="14">
        <f>F311-D312</f>
        <v/>
      </c>
    </row>
    <row r="313">
      <c r="A313" s="12">
        <f>A312+1</f>
        <v/>
      </c>
      <c r="B313" s="13">
        <f>EDATE($B$5,A313)</f>
        <v/>
      </c>
      <c r="C313" s="14">
        <f>$B$6</f>
        <v/>
      </c>
      <c r="D313" s="14">
        <f>C313-E313</f>
        <v/>
      </c>
      <c r="E313" s="14">
        <f>F312*$B$3/12</f>
        <v/>
      </c>
      <c r="F313" s="14">
        <f>F312-D313</f>
        <v/>
      </c>
    </row>
    <row r="314">
      <c r="A314" s="12">
        <f>A313+1</f>
        <v/>
      </c>
      <c r="B314" s="13">
        <f>EDATE($B$5,A314)</f>
        <v/>
      </c>
      <c r="C314" s="14">
        <f>$B$6</f>
        <v/>
      </c>
      <c r="D314" s="14">
        <f>C314-E314</f>
        <v/>
      </c>
      <c r="E314" s="14">
        <f>F313*$B$3/12</f>
        <v/>
      </c>
      <c r="F314" s="14">
        <f>F313-D314</f>
        <v/>
      </c>
    </row>
    <row r="315">
      <c r="A315" s="12">
        <f>A314+1</f>
        <v/>
      </c>
      <c r="B315" s="13">
        <f>EDATE($B$5,A315)</f>
        <v/>
      </c>
      <c r="C315" s="14">
        <f>$B$6</f>
        <v/>
      </c>
      <c r="D315" s="14">
        <f>C315-E315</f>
        <v/>
      </c>
      <c r="E315" s="14">
        <f>F314*$B$3/12</f>
        <v/>
      </c>
      <c r="F315" s="14">
        <f>F314-D315</f>
        <v/>
      </c>
    </row>
    <row r="316">
      <c r="A316" s="12">
        <f>A315+1</f>
        <v/>
      </c>
      <c r="B316" s="13">
        <f>EDATE($B$5,A316)</f>
        <v/>
      </c>
      <c r="C316" s="14">
        <f>$B$6</f>
        <v/>
      </c>
      <c r="D316" s="14">
        <f>C316-E316</f>
        <v/>
      </c>
      <c r="E316" s="14">
        <f>F315*$B$3/12</f>
        <v/>
      </c>
      <c r="F316" s="14">
        <f>F315-D316</f>
        <v/>
      </c>
    </row>
    <row r="317">
      <c r="A317" s="12">
        <f>A316+1</f>
        <v/>
      </c>
      <c r="B317" s="13">
        <f>EDATE($B$5,A317)</f>
        <v/>
      </c>
      <c r="C317" s="14">
        <f>$B$6</f>
        <v/>
      </c>
      <c r="D317" s="14">
        <f>C317-E317</f>
        <v/>
      </c>
      <c r="E317" s="14">
        <f>F316*$B$3/12</f>
        <v/>
      </c>
      <c r="F317" s="14">
        <f>F316-D317</f>
        <v/>
      </c>
    </row>
    <row r="318">
      <c r="A318" s="12">
        <f>A317+1</f>
        <v/>
      </c>
      <c r="B318" s="13">
        <f>EDATE($B$5,A318)</f>
        <v/>
      </c>
      <c r="C318" s="14">
        <f>$B$6</f>
        <v/>
      </c>
      <c r="D318" s="14">
        <f>C318-E318</f>
        <v/>
      </c>
      <c r="E318" s="14">
        <f>F317*$B$3/12</f>
        <v/>
      </c>
      <c r="F318" s="14">
        <f>F317-D318</f>
        <v/>
      </c>
    </row>
    <row r="319">
      <c r="A319" s="12">
        <f>A318+1</f>
        <v/>
      </c>
      <c r="B319" s="13">
        <f>EDATE($B$5,A319)</f>
        <v/>
      </c>
      <c r="C319" s="14">
        <f>$B$6</f>
        <v/>
      </c>
      <c r="D319" s="14">
        <f>C319-E319</f>
        <v/>
      </c>
      <c r="E319" s="14">
        <f>F318*$B$3/12</f>
        <v/>
      </c>
      <c r="F319" s="14">
        <f>F318-D319</f>
        <v/>
      </c>
    </row>
    <row r="320">
      <c r="A320" s="12">
        <f>A319+1</f>
        <v/>
      </c>
      <c r="B320" s="13">
        <f>EDATE($B$5,A320)</f>
        <v/>
      </c>
      <c r="C320" s="14">
        <f>$B$6</f>
        <v/>
      </c>
      <c r="D320" s="14">
        <f>C320-E320</f>
        <v/>
      </c>
      <c r="E320" s="14">
        <f>F319*$B$3/12</f>
        <v/>
      </c>
      <c r="F320" s="14">
        <f>F319-D320</f>
        <v/>
      </c>
    </row>
    <row r="321">
      <c r="A321" s="12">
        <f>A320+1</f>
        <v/>
      </c>
      <c r="B321" s="13">
        <f>EDATE($B$5,A321)</f>
        <v/>
      </c>
      <c r="C321" s="14">
        <f>$B$6</f>
        <v/>
      </c>
      <c r="D321" s="14">
        <f>C321-E321</f>
        <v/>
      </c>
      <c r="E321" s="14">
        <f>F320*$B$3/12</f>
        <v/>
      </c>
      <c r="F321" s="14">
        <f>F320-D321</f>
        <v/>
      </c>
    </row>
    <row r="322">
      <c r="A322" s="12">
        <f>A321+1</f>
        <v/>
      </c>
      <c r="B322" s="13">
        <f>EDATE($B$5,A322)</f>
        <v/>
      </c>
      <c r="C322" s="14">
        <f>$B$6</f>
        <v/>
      </c>
      <c r="D322" s="14">
        <f>C322-E322</f>
        <v/>
      </c>
      <c r="E322" s="14">
        <f>F321*$B$3/12</f>
        <v/>
      </c>
      <c r="F322" s="14">
        <f>F321-D322</f>
        <v/>
      </c>
    </row>
    <row r="323">
      <c r="A323" s="12">
        <f>A322+1</f>
        <v/>
      </c>
      <c r="B323" s="13">
        <f>EDATE($B$5,A323)</f>
        <v/>
      </c>
      <c r="C323" s="14">
        <f>$B$6</f>
        <v/>
      </c>
      <c r="D323" s="14">
        <f>C323-E323</f>
        <v/>
      </c>
      <c r="E323" s="14">
        <f>F322*$B$3/12</f>
        <v/>
      </c>
      <c r="F323" s="14">
        <f>F322-D323</f>
        <v/>
      </c>
    </row>
    <row r="324">
      <c r="A324" s="12">
        <f>A323+1</f>
        <v/>
      </c>
      <c r="B324" s="13">
        <f>EDATE($B$5,A324)</f>
        <v/>
      </c>
      <c r="C324" s="14">
        <f>$B$6</f>
        <v/>
      </c>
      <c r="D324" s="14">
        <f>C324-E324</f>
        <v/>
      </c>
      <c r="E324" s="14">
        <f>F323*$B$3/12</f>
        <v/>
      </c>
      <c r="F324" s="14">
        <f>F323-D324</f>
        <v/>
      </c>
    </row>
    <row r="325">
      <c r="A325" s="12">
        <f>A324+1</f>
        <v/>
      </c>
      <c r="B325" s="13">
        <f>EDATE($B$5,A325)</f>
        <v/>
      </c>
      <c r="C325" s="14">
        <f>$B$6</f>
        <v/>
      </c>
      <c r="D325" s="14">
        <f>C325-E325</f>
        <v/>
      </c>
      <c r="E325" s="14">
        <f>F324*$B$3/12</f>
        <v/>
      </c>
      <c r="F325" s="14">
        <f>F324-D325</f>
        <v/>
      </c>
    </row>
    <row r="326">
      <c r="A326" s="12">
        <f>A325+1</f>
        <v/>
      </c>
      <c r="B326" s="13">
        <f>EDATE($B$5,A326)</f>
        <v/>
      </c>
      <c r="C326" s="14">
        <f>$B$6</f>
        <v/>
      </c>
      <c r="D326" s="14">
        <f>C326-E326</f>
        <v/>
      </c>
      <c r="E326" s="14">
        <f>F325*$B$3/12</f>
        <v/>
      </c>
      <c r="F326" s="14">
        <f>F325-D326</f>
        <v/>
      </c>
    </row>
    <row r="327">
      <c r="A327" s="12">
        <f>A326+1</f>
        <v/>
      </c>
      <c r="B327" s="13">
        <f>EDATE($B$5,A327)</f>
        <v/>
      </c>
      <c r="C327" s="14">
        <f>$B$6</f>
        <v/>
      </c>
      <c r="D327" s="14">
        <f>C327-E327</f>
        <v/>
      </c>
      <c r="E327" s="14">
        <f>F326*$B$3/12</f>
        <v/>
      </c>
      <c r="F327" s="14">
        <f>F326-D327</f>
        <v/>
      </c>
    </row>
    <row r="328">
      <c r="A328" s="12">
        <f>A327+1</f>
        <v/>
      </c>
      <c r="B328" s="13">
        <f>EDATE($B$5,A328)</f>
        <v/>
      </c>
      <c r="C328" s="14">
        <f>$B$6</f>
        <v/>
      </c>
      <c r="D328" s="14">
        <f>C328-E328</f>
        <v/>
      </c>
      <c r="E328" s="14">
        <f>F327*$B$3/12</f>
        <v/>
      </c>
      <c r="F328" s="14">
        <f>F327-D328</f>
        <v/>
      </c>
    </row>
    <row r="329">
      <c r="A329" s="12">
        <f>A328+1</f>
        <v/>
      </c>
      <c r="B329" s="13">
        <f>EDATE($B$5,A329)</f>
        <v/>
      </c>
      <c r="C329" s="14">
        <f>$B$6</f>
        <v/>
      </c>
      <c r="D329" s="14">
        <f>C329-E329</f>
        <v/>
      </c>
      <c r="E329" s="14">
        <f>F328*$B$3/12</f>
        <v/>
      </c>
      <c r="F329" s="14">
        <f>F328-D329</f>
        <v/>
      </c>
    </row>
    <row r="330">
      <c r="A330" s="12">
        <f>A329+1</f>
        <v/>
      </c>
      <c r="B330" s="13">
        <f>EDATE($B$5,A330)</f>
        <v/>
      </c>
      <c r="C330" s="14">
        <f>$B$6</f>
        <v/>
      </c>
      <c r="D330" s="14">
        <f>C330-E330</f>
        <v/>
      </c>
      <c r="E330" s="14">
        <f>F329*$B$3/12</f>
        <v/>
      </c>
      <c r="F330" s="14">
        <f>F329-D330</f>
        <v/>
      </c>
    </row>
    <row r="331">
      <c r="A331" s="12">
        <f>A330+1</f>
        <v/>
      </c>
      <c r="B331" s="13">
        <f>EDATE($B$5,A331)</f>
        <v/>
      </c>
      <c r="C331" s="14">
        <f>$B$6</f>
        <v/>
      </c>
      <c r="D331" s="14">
        <f>C331-E331</f>
        <v/>
      </c>
      <c r="E331" s="14">
        <f>F330*$B$3/12</f>
        <v/>
      </c>
      <c r="F331" s="14">
        <f>F330-D331</f>
        <v/>
      </c>
    </row>
    <row r="332">
      <c r="A332" s="12">
        <f>A331+1</f>
        <v/>
      </c>
      <c r="B332" s="13">
        <f>EDATE($B$5,A332)</f>
        <v/>
      </c>
      <c r="C332" s="14">
        <f>$B$6</f>
        <v/>
      </c>
      <c r="D332" s="14">
        <f>C332-E332</f>
        <v/>
      </c>
      <c r="E332" s="14">
        <f>F331*$B$3/12</f>
        <v/>
      </c>
      <c r="F332" s="14">
        <f>F331-D332</f>
        <v/>
      </c>
    </row>
    <row r="333">
      <c r="A333" s="12">
        <f>A332+1</f>
        <v/>
      </c>
      <c r="B333" s="13">
        <f>EDATE($B$5,A333)</f>
        <v/>
      </c>
      <c r="C333" s="14">
        <f>$B$6</f>
        <v/>
      </c>
      <c r="D333" s="14">
        <f>C333-E333</f>
        <v/>
      </c>
      <c r="E333" s="14">
        <f>F332*$B$3/12</f>
        <v/>
      </c>
      <c r="F333" s="14">
        <f>F332-D333</f>
        <v/>
      </c>
    </row>
    <row r="334">
      <c r="A334" s="12">
        <f>A333+1</f>
        <v/>
      </c>
      <c r="B334" s="13">
        <f>EDATE($B$5,A334)</f>
        <v/>
      </c>
      <c r="C334" s="14">
        <f>$B$6</f>
        <v/>
      </c>
      <c r="D334" s="14">
        <f>C334-E334</f>
        <v/>
      </c>
      <c r="E334" s="14">
        <f>F333*$B$3/12</f>
        <v/>
      </c>
      <c r="F334" s="14">
        <f>F333-D334</f>
        <v/>
      </c>
    </row>
    <row r="335">
      <c r="A335" s="12">
        <f>A334+1</f>
        <v/>
      </c>
      <c r="B335" s="13">
        <f>EDATE($B$5,A335)</f>
        <v/>
      </c>
      <c r="C335" s="14">
        <f>$B$6</f>
        <v/>
      </c>
      <c r="D335" s="14">
        <f>C335-E335</f>
        <v/>
      </c>
      <c r="E335" s="14">
        <f>F334*$B$3/12</f>
        <v/>
      </c>
      <c r="F335" s="14">
        <f>F334-D335</f>
        <v/>
      </c>
    </row>
    <row r="336">
      <c r="A336" s="12">
        <f>A335+1</f>
        <v/>
      </c>
      <c r="B336" s="13">
        <f>EDATE($B$5,A336)</f>
        <v/>
      </c>
      <c r="C336" s="14">
        <f>$B$6</f>
        <v/>
      </c>
      <c r="D336" s="14">
        <f>C336-E336</f>
        <v/>
      </c>
      <c r="E336" s="14">
        <f>F335*$B$3/12</f>
        <v/>
      </c>
      <c r="F336" s="14">
        <f>F335-D336</f>
        <v/>
      </c>
    </row>
    <row r="337">
      <c r="A337" s="12">
        <f>A336+1</f>
        <v/>
      </c>
      <c r="B337" s="13">
        <f>EDATE($B$5,A337)</f>
        <v/>
      </c>
      <c r="C337" s="14">
        <f>$B$6</f>
        <v/>
      </c>
      <c r="D337" s="14">
        <f>C337-E337</f>
        <v/>
      </c>
      <c r="E337" s="14">
        <f>F336*$B$3/12</f>
        <v/>
      </c>
      <c r="F337" s="14">
        <f>F336-D337</f>
        <v/>
      </c>
    </row>
    <row r="338">
      <c r="A338" s="12">
        <f>A337+1</f>
        <v/>
      </c>
      <c r="B338" s="13">
        <f>EDATE($B$5,A338)</f>
        <v/>
      </c>
      <c r="C338" s="14">
        <f>$B$6</f>
        <v/>
      </c>
      <c r="D338" s="14">
        <f>C338-E338</f>
        <v/>
      </c>
      <c r="E338" s="14">
        <f>F337*$B$3/12</f>
        <v/>
      </c>
      <c r="F338" s="14">
        <f>F337-D338</f>
        <v/>
      </c>
    </row>
    <row r="339">
      <c r="A339" s="12">
        <f>A338+1</f>
        <v/>
      </c>
      <c r="B339" s="13">
        <f>EDATE($B$5,A339)</f>
        <v/>
      </c>
      <c r="C339" s="14">
        <f>$B$6</f>
        <v/>
      </c>
      <c r="D339" s="14">
        <f>C339-E339</f>
        <v/>
      </c>
      <c r="E339" s="14">
        <f>F338*$B$3/12</f>
        <v/>
      </c>
      <c r="F339" s="14">
        <f>F338-D339</f>
        <v/>
      </c>
    </row>
    <row r="340">
      <c r="A340" s="12">
        <f>A339+1</f>
        <v/>
      </c>
      <c r="B340" s="13">
        <f>EDATE($B$5,A340)</f>
        <v/>
      </c>
      <c r="C340" s="14">
        <f>$B$6</f>
        <v/>
      </c>
      <c r="D340" s="14">
        <f>C340-E340</f>
        <v/>
      </c>
      <c r="E340" s="14">
        <f>F339*$B$3/12</f>
        <v/>
      </c>
      <c r="F340" s="14">
        <f>F339-D340</f>
        <v/>
      </c>
    </row>
    <row r="341">
      <c r="A341" s="12">
        <f>A340+1</f>
        <v/>
      </c>
      <c r="B341" s="13">
        <f>EDATE($B$5,A341)</f>
        <v/>
      </c>
      <c r="C341" s="14">
        <f>$B$6</f>
        <v/>
      </c>
      <c r="D341" s="14">
        <f>C341-E341</f>
        <v/>
      </c>
      <c r="E341" s="14">
        <f>F340*$B$3/12</f>
        <v/>
      </c>
      <c r="F341" s="14">
        <f>F340-D341</f>
        <v/>
      </c>
    </row>
    <row r="342">
      <c r="A342" s="12">
        <f>A341+1</f>
        <v/>
      </c>
      <c r="B342" s="13">
        <f>EDATE($B$5,A342)</f>
        <v/>
      </c>
      <c r="C342" s="14">
        <f>$B$6</f>
        <v/>
      </c>
      <c r="D342" s="14">
        <f>C342-E342</f>
        <v/>
      </c>
      <c r="E342" s="14">
        <f>F341*$B$3/12</f>
        <v/>
      </c>
      <c r="F342" s="14">
        <f>F341-D342</f>
        <v/>
      </c>
    </row>
    <row r="343">
      <c r="A343" s="12">
        <f>A342+1</f>
        <v/>
      </c>
      <c r="B343" s="13">
        <f>EDATE($B$5,A343)</f>
        <v/>
      </c>
      <c r="C343" s="14">
        <f>$B$6</f>
        <v/>
      </c>
      <c r="D343" s="14">
        <f>C343-E343</f>
        <v/>
      </c>
      <c r="E343" s="14">
        <f>F342*$B$3/12</f>
        <v/>
      </c>
      <c r="F343" s="14">
        <f>F342-D343</f>
        <v/>
      </c>
    </row>
    <row r="344">
      <c r="A344" s="12">
        <f>A343+1</f>
        <v/>
      </c>
      <c r="B344" s="13">
        <f>EDATE($B$5,A344)</f>
        <v/>
      </c>
      <c r="C344" s="14">
        <f>$B$6</f>
        <v/>
      </c>
      <c r="D344" s="14">
        <f>C344-E344</f>
        <v/>
      </c>
      <c r="E344" s="14">
        <f>F343*$B$3/12</f>
        <v/>
      </c>
      <c r="F344" s="14">
        <f>F343-D344</f>
        <v/>
      </c>
    </row>
    <row r="345">
      <c r="A345" s="12">
        <f>A344+1</f>
        <v/>
      </c>
      <c r="B345" s="13">
        <f>EDATE($B$5,A345)</f>
        <v/>
      </c>
      <c r="C345" s="14">
        <f>$B$6</f>
        <v/>
      </c>
      <c r="D345" s="14">
        <f>C345-E345</f>
        <v/>
      </c>
      <c r="E345" s="14">
        <f>F344*$B$3/12</f>
        <v/>
      </c>
      <c r="F345" s="14">
        <f>F344-D345</f>
        <v/>
      </c>
    </row>
    <row r="346">
      <c r="A346" s="12">
        <f>A345+1</f>
        <v/>
      </c>
      <c r="B346" s="13">
        <f>EDATE($B$5,A346)</f>
        <v/>
      </c>
      <c r="C346" s="14">
        <f>$B$6</f>
        <v/>
      </c>
      <c r="D346" s="14">
        <f>C346-E346</f>
        <v/>
      </c>
      <c r="E346" s="14">
        <f>F345*$B$3/12</f>
        <v/>
      </c>
      <c r="F346" s="14">
        <f>F345-D346</f>
        <v/>
      </c>
    </row>
    <row r="347">
      <c r="A347" s="12">
        <f>A346+1</f>
        <v/>
      </c>
      <c r="B347" s="13">
        <f>EDATE($B$5,A347)</f>
        <v/>
      </c>
      <c r="C347" s="14">
        <f>$B$6</f>
        <v/>
      </c>
      <c r="D347" s="14">
        <f>C347-E347</f>
        <v/>
      </c>
      <c r="E347" s="14">
        <f>F346*$B$3/12</f>
        <v/>
      </c>
      <c r="F347" s="14">
        <f>F346-D347</f>
        <v/>
      </c>
    </row>
    <row r="348">
      <c r="A348" s="12">
        <f>A347+1</f>
        <v/>
      </c>
      <c r="B348" s="13">
        <f>EDATE($B$5,A348)</f>
        <v/>
      </c>
      <c r="C348" s="14">
        <f>$B$6</f>
        <v/>
      </c>
      <c r="D348" s="14">
        <f>C348-E348</f>
        <v/>
      </c>
      <c r="E348" s="14">
        <f>F347*$B$3/12</f>
        <v/>
      </c>
      <c r="F348" s="14">
        <f>F347-D348</f>
        <v/>
      </c>
    </row>
    <row r="349">
      <c r="A349" s="12">
        <f>A348+1</f>
        <v/>
      </c>
      <c r="B349" s="13">
        <f>EDATE($B$5,A349)</f>
        <v/>
      </c>
      <c r="C349" s="14">
        <f>$B$6</f>
        <v/>
      </c>
      <c r="D349" s="14">
        <f>C349-E349</f>
        <v/>
      </c>
      <c r="E349" s="14">
        <f>F348*$B$3/12</f>
        <v/>
      </c>
      <c r="F349" s="14">
        <f>F348-D349</f>
        <v/>
      </c>
    </row>
    <row r="350">
      <c r="A350" s="12">
        <f>A349+1</f>
        <v/>
      </c>
      <c r="B350" s="13">
        <f>EDATE($B$5,A350)</f>
        <v/>
      </c>
      <c r="C350" s="14">
        <f>$B$6</f>
        <v/>
      </c>
      <c r="D350" s="14">
        <f>C350-E350</f>
        <v/>
      </c>
      <c r="E350" s="14">
        <f>F349*$B$3/12</f>
        <v/>
      </c>
      <c r="F350" s="14">
        <f>F349-D350</f>
        <v/>
      </c>
    </row>
    <row r="351">
      <c r="A351" s="12">
        <f>A350+1</f>
        <v/>
      </c>
      <c r="B351" s="13">
        <f>EDATE($B$5,A351)</f>
        <v/>
      </c>
      <c r="C351" s="14">
        <f>$B$6</f>
        <v/>
      </c>
      <c r="D351" s="14">
        <f>C351-E351</f>
        <v/>
      </c>
      <c r="E351" s="14">
        <f>F350*$B$3/12</f>
        <v/>
      </c>
      <c r="F351" s="14">
        <f>F350-D351</f>
        <v/>
      </c>
    </row>
    <row r="352">
      <c r="A352" s="12">
        <f>A351+1</f>
        <v/>
      </c>
      <c r="B352" s="13">
        <f>EDATE($B$5,A352)</f>
        <v/>
      </c>
      <c r="C352" s="14">
        <f>$B$6</f>
        <v/>
      </c>
      <c r="D352" s="14">
        <f>C352-E352</f>
        <v/>
      </c>
      <c r="E352" s="14">
        <f>F351*$B$3/12</f>
        <v/>
      </c>
      <c r="F352" s="14">
        <f>F351-D352</f>
        <v/>
      </c>
    </row>
    <row r="353">
      <c r="A353" s="12">
        <f>A352+1</f>
        <v/>
      </c>
      <c r="B353" s="13">
        <f>EDATE($B$5,A353)</f>
        <v/>
      </c>
      <c r="C353" s="14">
        <f>$B$6</f>
        <v/>
      </c>
      <c r="D353" s="14">
        <f>C353-E353</f>
        <v/>
      </c>
      <c r="E353" s="14">
        <f>F352*$B$3/12</f>
        <v/>
      </c>
      <c r="F353" s="14">
        <f>F352-D353</f>
        <v/>
      </c>
    </row>
    <row r="354">
      <c r="A354" s="12">
        <f>A353+1</f>
        <v/>
      </c>
      <c r="B354" s="13">
        <f>EDATE($B$5,A354)</f>
        <v/>
      </c>
      <c r="C354" s="14">
        <f>$B$6</f>
        <v/>
      </c>
      <c r="D354" s="14">
        <f>C354-E354</f>
        <v/>
      </c>
      <c r="E354" s="14">
        <f>F353*$B$3/12</f>
        <v/>
      </c>
      <c r="F354" s="14">
        <f>F353-D354</f>
        <v/>
      </c>
    </row>
    <row r="355">
      <c r="A355" s="12">
        <f>A354+1</f>
        <v/>
      </c>
      <c r="B355" s="13">
        <f>EDATE($B$5,A355)</f>
        <v/>
      </c>
      <c r="C355" s="14">
        <f>$B$6</f>
        <v/>
      </c>
      <c r="D355" s="14">
        <f>C355-E355</f>
        <v/>
      </c>
      <c r="E355" s="14">
        <f>F354*$B$3/12</f>
        <v/>
      </c>
      <c r="F355" s="14">
        <f>F354-D355</f>
        <v/>
      </c>
    </row>
    <row r="356">
      <c r="A356" s="12">
        <f>A355+1</f>
        <v/>
      </c>
      <c r="B356" s="13">
        <f>EDATE($B$5,A356)</f>
        <v/>
      </c>
      <c r="C356" s="14">
        <f>$B$6</f>
        <v/>
      </c>
      <c r="D356" s="14">
        <f>C356-E356</f>
        <v/>
      </c>
      <c r="E356" s="14">
        <f>F355*$B$3/12</f>
        <v/>
      </c>
      <c r="F356" s="14">
        <f>F355-D356</f>
        <v/>
      </c>
    </row>
    <row r="357">
      <c r="A357" s="12">
        <f>A356+1</f>
        <v/>
      </c>
      <c r="B357" s="13">
        <f>EDATE($B$5,A357)</f>
        <v/>
      </c>
      <c r="C357" s="14">
        <f>$B$6</f>
        <v/>
      </c>
      <c r="D357" s="14">
        <f>C357-E357</f>
        <v/>
      </c>
      <c r="E357" s="14">
        <f>F356*$B$3/12</f>
        <v/>
      </c>
      <c r="F357" s="14">
        <f>F356-D357</f>
        <v/>
      </c>
    </row>
    <row r="358">
      <c r="A358" s="12">
        <f>A357+1</f>
        <v/>
      </c>
      <c r="B358" s="13">
        <f>EDATE($B$5,A358)</f>
        <v/>
      </c>
      <c r="C358" s="14">
        <f>$B$6</f>
        <v/>
      </c>
      <c r="D358" s="14">
        <f>C358-E358</f>
        <v/>
      </c>
      <c r="E358" s="14">
        <f>F357*$B$3/12</f>
        <v/>
      </c>
      <c r="F358" s="14">
        <f>F357-D358</f>
        <v/>
      </c>
    </row>
    <row r="359">
      <c r="A359" s="12">
        <f>A358+1</f>
        <v/>
      </c>
      <c r="B359" s="13">
        <f>EDATE($B$5,A359)</f>
        <v/>
      </c>
      <c r="C359" s="14">
        <f>$B$6</f>
        <v/>
      </c>
      <c r="D359" s="14">
        <f>C359-E359</f>
        <v/>
      </c>
      <c r="E359" s="14">
        <f>F358*$B$3/12</f>
        <v/>
      </c>
      <c r="F359" s="14">
        <f>F358-D359</f>
        <v/>
      </c>
    </row>
    <row r="360">
      <c r="A360" s="12">
        <f>A359+1</f>
        <v/>
      </c>
      <c r="B360" s="13">
        <f>EDATE($B$5,A360)</f>
        <v/>
      </c>
      <c r="C360" s="14">
        <f>$B$6</f>
        <v/>
      </c>
      <c r="D360" s="14">
        <f>C360-E360</f>
        <v/>
      </c>
      <c r="E360" s="14">
        <f>F359*$B$3/12</f>
        <v/>
      </c>
      <c r="F360" s="14">
        <f>F359-D360</f>
        <v/>
      </c>
    </row>
    <row r="361">
      <c r="A361" s="12">
        <f>A360+1</f>
        <v/>
      </c>
      <c r="B361" s="13">
        <f>EDATE($B$5,A361)</f>
        <v/>
      </c>
      <c r="C361" s="14">
        <f>$B$6</f>
        <v/>
      </c>
      <c r="D361" s="14">
        <f>C361-E361</f>
        <v/>
      </c>
      <c r="E361" s="14">
        <f>F360*$B$3/12</f>
        <v/>
      </c>
      <c r="F361" s="14">
        <f>F360-D361</f>
        <v/>
      </c>
    </row>
    <row r="362">
      <c r="A362" s="12">
        <f>A361+1</f>
        <v/>
      </c>
      <c r="B362" s="13">
        <f>EDATE($B$5,A362)</f>
        <v/>
      </c>
      <c r="C362" s="14">
        <f>$B$6</f>
        <v/>
      </c>
      <c r="D362" s="14">
        <f>C362-E362</f>
        <v/>
      </c>
      <c r="E362" s="14">
        <f>F361*$B$3/12</f>
        <v/>
      </c>
      <c r="F362" s="14">
        <f>F361-D362</f>
        <v/>
      </c>
    </row>
    <row r="363">
      <c r="A363" s="12">
        <f>A362+1</f>
        <v/>
      </c>
      <c r="B363" s="13">
        <f>EDATE($B$5,A363)</f>
        <v/>
      </c>
      <c r="C363" s="14">
        <f>$B$6</f>
        <v/>
      </c>
      <c r="D363" s="14">
        <f>C363-E363</f>
        <v/>
      </c>
      <c r="E363" s="14">
        <f>F362*$B$3/12</f>
        <v/>
      </c>
      <c r="F363" s="14">
        <f>F362-D363</f>
        <v/>
      </c>
    </row>
    <row r="364">
      <c r="A364" s="12">
        <f>A363+1</f>
        <v/>
      </c>
      <c r="B364" s="13">
        <f>EDATE($B$5,A364)</f>
        <v/>
      </c>
      <c r="C364" s="14">
        <f>$B$6</f>
        <v/>
      </c>
      <c r="D364" s="14">
        <f>C364-E364</f>
        <v/>
      </c>
      <c r="E364" s="14">
        <f>F363*$B$3/12</f>
        <v/>
      </c>
      <c r="F364" s="14">
        <f>F363-D364</f>
        <v/>
      </c>
    </row>
    <row r="365">
      <c r="A365" s="12">
        <f>A364+1</f>
        <v/>
      </c>
      <c r="B365" s="13">
        <f>EDATE($B$5,A365)</f>
        <v/>
      </c>
      <c r="C365" s="14">
        <f>$B$6</f>
        <v/>
      </c>
      <c r="D365" s="14">
        <f>C365-E365</f>
        <v/>
      </c>
      <c r="E365" s="14">
        <f>F364*$B$3/12</f>
        <v/>
      </c>
      <c r="F365" s="14">
        <f>F364-D365</f>
        <v/>
      </c>
    </row>
    <row r="366">
      <c r="A366" s="12">
        <f>A365+1</f>
        <v/>
      </c>
      <c r="B366" s="13">
        <f>EDATE($B$5,A366)</f>
        <v/>
      </c>
      <c r="C366" s="14">
        <f>$B$6</f>
        <v/>
      </c>
      <c r="D366" s="14">
        <f>C366-E366</f>
        <v/>
      </c>
      <c r="E366" s="14">
        <f>F365*$B$3/12</f>
        <v/>
      </c>
      <c r="F366" s="14">
        <f>F365-D366</f>
        <v/>
      </c>
    </row>
    <row r="367">
      <c r="A367" s="12">
        <f>A366+1</f>
        <v/>
      </c>
      <c r="B367" s="13">
        <f>EDATE($B$5,A367)</f>
        <v/>
      </c>
      <c r="C367" s="14">
        <f>$B$6</f>
        <v/>
      </c>
      <c r="D367" s="14">
        <f>C367-E367</f>
        <v/>
      </c>
      <c r="E367" s="14">
        <f>F366*$B$3/12</f>
        <v/>
      </c>
      <c r="F367" s="14">
        <f>F366-D367</f>
        <v/>
      </c>
    </row>
    <row r="368">
      <c r="A368" s="12">
        <f>A367+1</f>
        <v/>
      </c>
      <c r="B368" s="13">
        <f>EDATE($B$5,A368)</f>
        <v/>
      </c>
      <c r="C368" s="14">
        <f>$B$6</f>
        <v/>
      </c>
      <c r="D368" s="14">
        <f>C368-E368</f>
        <v/>
      </c>
      <c r="E368" s="14">
        <f>F367*$B$3/12</f>
        <v/>
      </c>
      <c r="F368" s="14">
        <f>F367-D368</f>
        <v/>
      </c>
    </row>
    <row r="369">
      <c r="A369" s="12">
        <f>A368+1</f>
        <v/>
      </c>
      <c r="B369" s="13">
        <f>EDATE($B$5,A369)</f>
        <v/>
      </c>
      <c r="C369" s="14">
        <f>$B$6</f>
        <v/>
      </c>
      <c r="D369" s="14">
        <f>C369-E369</f>
        <v/>
      </c>
      <c r="E369" s="14">
        <f>F368*$B$3/12</f>
        <v/>
      </c>
      <c r="F369" s="14">
        <f>F368-D369</f>
        <v/>
      </c>
    </row>
    <row r="370">
      <c r="A370" s="12">
        <f>A369+1</f>
        <v/>
      </c>
      <c r="B370" s="13">
        <f>EDATE($B$5,A370)</f>
        <v/>
      </c>
      <c r="C370" s="14">
        <f>$B$6</f>
        <v/>
      </c>
      <c r="D370" s="14">
        <f>C370-E370</f>
        <v/>
      </c>
      <c r="E370" s="14">
        <f>F369*$B$3/12</f>
        <v/>
      </c>
      <c r="F370" s="14">
        <f>F369-D370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Mortgage Amortization Schedule</dc:title>
  <dcterms:created xmlns:dcterms="http://purl.org/dc/terms/" xmlns:xsi="http://www.w3.org/2001/XMLSchema-instance" xsi:type="dcterms:W3CDTF">2026-10-18T05:14:09Z</dcterms:created>
  <dcterms:modified xmlns:dcterms="http://purl.org/dc/terms/" xmlns:xsi="http://www.w3.org/2001/XMLSchema-instance" xsi:type="dcterms:W3CDTF">2026-10-18T05:14:10Z</dcterms:modified>
</cp:coreProperties>
</file>