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5" fillId="0" borderId="1" pivotButton="0" quotePrefix="0" xfId="0"/>
    <xf numFmtId="0" fontId="0" fillId="2" borderId="1" applyAlignment="1" pivotButton="0" quotePrefix="0" xfId="0">
      <alignment horizontal="center"/>
    </xf>
    <xf numFmtId="0" fontId="0" fillId="0" borderId="1" pivotButton="0" quotePrefix="0" xfId="0"/>
    <xf numFmtId="9" fontId="0" fillId="2" borderId="1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9" fontId="3" fillId="0" borderId="1" applyAlignment="1" pivotButton="0" quotePrefix="0" xfId="0">
      <alignment horizontal="center"/>
    </xf>
    <xf numFmtId="9" fontId="3" fillId="3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3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10" customWidth="1" min="13" max="13"/>
    <col width="10" customWidth="1" min="14" max="14"/>
    <col width="10" customWidth="1" min="15" max="15"/>
    <col width="10" customWidth="1" min="16" max="16"/>
    <col width="9" customWidth="1" min="17" max="17"/>
    <col width="7" customWidth="1" min="18" max="18"/>
    <col width="3" customWidth="1" min="19" max="19"/>
    <col width="11" customWidth="1" min="20" max="20"/>
    <col width="8" customWidth="1" min="21" max="21"/>
  </cols>
  <sheetData>
    <row r="1">
      <c r="A1" s="1" t="inlineStr">
        <is>
          <t>Teacher Gradebook</t>
        </is>
      </c>
    </row>
    <row r="2">
      <c r="A2" s="2" t="inlineStr">
        <is>
          <t>Row 6 holds each assignment's category and row 7 its points possible. Enter scores; category averages, the weighted grade and letter grade calculate automatically.</t>
        </is>
      </c>
    </row>
    <row r="3">
      <c r="A3" s="3" t="inlineStr">
        <is>
          <t>Class</t>
        </is>
      </c>
      <c r="B3" s="4" t="inlineStr">
        <is>
          <t>[Algebra I — Period 2]</t>
        </is>
      </c>
      <c r="C3" s="5" t="n"/>
      <c r="D3" s="5" t="n"/>
      <c r="E3" s="6" t="n"/>
    </row>
    <row r="5">
      <c r="A5" s="7" t="inlineStr">
        <is>
          <t>Student</t>
        </is>
      </c>
      <c r="B5" s="7" t="inlineStr">
        <is>
          <t>ID</t>
        </is>
      </c>
      <c r="C5" s="7" t="inlineStr">
        <is>
          <t>HW 1</t>
        </is>
      </c>
      <c r="D5" s="7" t="inlineStr">
        <is>
          <t>HW 2</t>
        </is>
      </c>
      <c r="E5" s="7" t="inlineStr">
        <is>
          <t>Quiz 1</t>
        </is>
      </c>
      <c r="F5" s="7" t="inlineStr">
        <is>
          <t>HW 3</t>
        </is>
      </c>
      <c r="G5" s="7" t="inlineStr">
        <is>
          <t>Test 1</t>
        </is>
      </c>
      <c r="H5" s="7" t="inlineStr">
        <is>
          <t>HW 4</t>
        </is>
      </c>
      <c r="I5" s="7" t="inlineStr">
        <is>
          <t>Quiz 2</t>
        </is>
      </c>
      <c r="J5" s="7" t="inlineStr">
        <is>
          <t>Project</t>
        </is>
      </c>
      <c r="K5" s="7" t="inlineStr">
        <is>
          <t>Test 2</t>
        </is>
      </c>
      <c r="L5" s="7" t="inlineStr"/>
      <c r="M5" s="7" t="inlineStr">
        <is>
          <t>Homework</t>
        </is>
      </c>
      <c r="N5" s="7" t="inlineStr">
        <is>
          <t>Quiz</t>
        </is>
      </c>
      <c r="O5" s="7" t="inlineStr">
        <is>
          <t>Test</t>
        </is>
      </c>
      <c r="P5" s="7" t="inlineStr">
        <is>
          <t>Project</t>
        </is>
      </c>
      <c r="Q5" s="7" t="inlineStr">
        <is>
          <t>Overall</t>
        </is>
      </c>
      <c r="R5" s="7" t="inlineStr">
        <is>
          <t>Grade</t>
        </is>
      </c>
      <c r="T5" s="8" t="inlineStr">
        <is>
          <t>Category</t>
        </is>
      </c>
      <c r="U5" s="8" t="inlineStr">
        <is>
          <t>Weight</t>
        </is>
      </c>
    </row>
    <row r="6">
      <c r="A6" s="9" t="inlineStr">
        <is>
          <t>Category</t>
        </is>
      </c>
      <c r="C6" s="10" t="inlineStr">
        <is>
          <t>Homework</t>
        </is>
      </c>
      <c r="D6" s="10" t="inlineStr">
        <is>
          <t>Homework</t>
        </is>
      </c>
      <c r="E6" s="10" t="inlineStr">
        <is>
          <t>Quiz</t>
        </is>
      </c>
      <c r="F6" s="10" t="inlineStr">
        <is>
          <t>Homework</t>
        </is>
      </c>
      <c r="G6" s="10" t="inlineStr">
        <is>
          <t>Test</t>
        </is>
      </c>
      <c r="H6" s="10" t="inlineStr">
        <is>
          <t>Homework</t>
        </is>
      </c>
      <c r="I6" s="10" t="inlineStr">
        <is>
          <t>Quiz</t>
        </is>
      </c>
      <c r="J6" s="10" t="inlineStr">
        <is>
          <t>Project</t>
        </is>
      </c>
      <c r="K6" s="10" t="inlineStr">
        <is>
          <t>Test</t>
        </is>
      </c>
      <c r="L6" s="10" t="n"/>
      <c r="T6" s="11" t="inlineStr">
        <is>
          <t>Homework</t>
        </is>
      </c>
      <c r="U6" s="12" t="n">
        <v>0.2</v>
      </c>
    </row>
    <row r="7">
      <c r="A7" s="9" t="inlineStr">
        <is>
          <t>Points possible</t>
        </is>
      </c>
      <c r="C7" s="10" t="n">
        <v>10</v>
      </c>
      <c r="D7" s="10" t="n">
        <v>10</v>
      </c>
      <c r="E7" s="10" t="n">
        <v>20</v>
      </c>
      <c r="F7" s="10" t="n">
        <v>10</v>
      </c>
      <c r="G7" s="10" t="n">
        <v>100</v>
      </c>
      <c r="H7" s="10" t="n">
        <v>10</v>
      </c>
      <c r="I7" s="10" t="n">
        <v>20</v>
      </c>
      <c r="J7" s="10" t="n">
        <v>50</v>
      </c>
      <c r="K7" s="10" t="n">
        <v>100</v>
      </c>
      <c r="L7" s="10" t="n"/>
      <c r="T7" s="11" t="inlineStr">
        <is>
          <t>Quiz</t>
        </is>
      </c>
      <c r="U7" s="12" t="n">
        <v>0.2</v>
      </c>
    </row>
    <row r="8">
      <c r="A8" s="4" t="inlineStr">
        <is>
          <t>Avery Johnson</t>
        </is>
      </c>
      <c r="B8" s="4" t="n"/>
      <c r="C8" s="10" t="n">
        <v>9</v>
      </c>
      <c r="D8" s="10" t="n">
        <v>10</v>
      </c>
      <c r="E8" s="10" t="n">
        <v>18</v>
      </c>
      <c r="F8" s="10" t="n">
        <v>8</v>
      </c>
      <c r="G8" s="10" t="n">
        <v>88</v>
      </c>
      <c r="H8" s="10" t="n">
        <v>10</v>
      </c>
      <c r="I8" s="10" t="n">
        <v>17</v>
      </c>
      <c r="J8" s="10" t="n">
        <v>46</v>
      </c>
      <c r="K8" s="10" t="n">
        <v>91</v>
      </c>
      <c r="L8" s="10" t="n"/>
      <c r="M8" s="13">
        <f>IF($A8="","",IFERROR(SUMPRODUCT(($C$6:$L$6="Homework")*(C8:L8))/SUMPRODUCT(($C$6:$L$6="Homework")*(C8:L8&lt;&gt;"")*($C$7:$L$7)),""))</f>
        <v/>
      </c>
      <c r="N8" s="13">
        <f>IF($A8="","",IFERROR(SUMPRODUCT(($C$6:$L$6="Quiz")*(C8:L8))/SUMPRODUCT(($C$6:$L$6="Quiz")*(C8:L8&lt;&gt;"")*($C$7:$L$7)),""))</f>
        <v/>
      </c>
      <c r="O8" s="13">
        <f>IF($A8="","",IFERROR(SUMPRODUCT(($C$6:$L$6="Test")*(C8:L8))/SUMPRODUCT(($C$6:$L$6="Test")*(C8:L8&lt;&gt;"")*($C$7:$L$7)),""))</f>
        <v/>
      </c>
      <c r="P8" s="13">
        <f>IF($A8="","",IFERROR(SUMPRODUCT(($C$6:$L$6="Project")*(C8:L8))/SUMPRODUCT(($C$6:$L$6="Project")*(C8:L8&lt;&gt;"")*($C$7:$L$7)),""))</f>
        <v/>
      </c>
      <c r="Q8" s="14">
        <f>IF($A8="","",IFERROR((IF(M8="",0,M8*$U$6)+IF(N8="",0,N8*$U$7)+IF(O8="",0,O8*$U$8)+IF(P8="",0,P8*$U$9))/(IF(M8="",0,$U$6)+IF(N8="",0,$U$7)+IF(O8="",0,$U$8)+IF(P8="",0,$U$9)),""))</f>
        <v/>
      </c>
      <c r="R8" s="15">
        <f>IF(Q8="","",IF(Q8&gt;=0.9,"A",IF(Q8&gt;=0.8,"B",IF(Q8&gt;=0.7,"C",IF(Q8&gt;=0.6,"D","F")))))</f>
        <v/>
      </c>
      <c r="T8" s="11" t="inlineStr">
        <is>
          <t>Test</t>
        </is>
      </c>
      <c r="U8" s="12" t="n">
        <v>0.45</v>
      </c>
    </row>
    <row r="9">
      <c r="A9" s="4" t="inlineStr">
        <is>
          <t>Blake Smith</t>
        </is>
      </c>
      <c r="B9" s="4" t="n"/>
      <c r="C9" s="10" t="n">
        <v>7</v>
      </c>
      <c r="D9" s="10" t="n">
        <v>8</v>
      </c>
      <c r="E9" s="10" t="n">
        <v>14</v>
      </c>
      <c r="F9" s="10" t="n">
        <v>9</v>
      </c>
      <c r="G9" s="10" t="n">
        <v>76</v>
      </c>
      <c r="H9" s="10" t="n">
        <v>6</v>
      </c>
      <c r="I9" s="10" t="n">
        <v>15</v>
      </c>
      <c r="J9" s="10" t="n">
        <v>40</v>
      </c>
      <c r="K9" s="10" t="n">
        <v>72</v>
      </c>
      <c r="L9" s="10" t="n"/>
      <c r="M9" s="13">
        <f>IF($A9="","",IFERROR(SUMPRODUCT(($C$6:$L$6="Homework")*(C9:L9))/SUMPRODUCT(($C$6:$L$6="Homework")*(C9:L9&lt;&gt;"")*($C$7:$L$7)),""))</f>
        <v/>
      </c>
      <c r="N9" s="13">
        <f>IF($A9="","",IFERROR(SUMPRODUCT(($C$6:$L$6="Quiz")*(C9:L9))/SUMPRODUCT(($C$6:$L$6="Quiz")*(C9:L9&lt;&gt;"")*($C$7:$L$7)),""))</f>
        <v/>
      </c>
      <c r="O9" s="13">
        <f>IF($A9="","",IFERROR(SUMPRODUCT(($C$6:$L$6="Test")*(C9:L9))/SUMPRODUCT(($C$6:$L$6="Test")*(C9:L9&lt;&gt;"")*($C$7:$L$7)),""))</f>
        <v/>
      </c>
      <c r="P9" s="13">
        <f>IF($A9="","",IFERROR(SUMPRODUCT(($C$6:$L$6="Project")*(C9:L9))/SUMPRODUCT(($C$6:$L$6="Project")*(C9:L9&lt;&gt;"")*($C$7:$L$7)),""))</f>
        <v/>
      </c>
      <c r="Q9" s="14">
        <f>IF($A9="","",IFERROR((IF(M9="",0,M9*$U$6)+IF(N9="",0,N9*$U$7)+IF(O9="",0,O9*$U$8)+IF(P9="",0,P9*$U$9))/(IF(M9="",0,$U$6)+IF(N9="",0,$U$7)+IF(O9="",0,$U$8)+IF(P9="",0,$U$9)),""))</f>
        <v/>
      </c>
      <c r="R9" s="15">
        <f>IF(Q9="","",IF(Q9&gt;=0.9,"A",IF(Q9&gt;=0.8,"B",IF(Q9&gt;=0.7,"C",IF(Q9&gt;=0.6,"D","F")))))</f>
        <v/>
      </c>
      <c r="T9" s="11" t="inlineStr">
        <is>
          <t>Project</t>
        </is>
      </c>
      <c r="U9" s="12" t="n">
        <v>0.15</v>
      </c>
    </row>
    <row r="10">
      <c r="A10" s="4" t="inlineStr">
        <is>
          <t>Carmen Diaz</t>
        </is>
      </c>
      <c r="B10" s="4" t="n"/>
      <c r="C10" s="10" t="n">
        <v>10</v>
      </c>
      <c r="D10" s="10" t="n">
        <v>10</v>
      </c>
      <c r="E10" s="10" t="n">
        <v>20</v>
      </c>
      <c r="F10" s="10" t="n">
        <v>10</v>
      </c>
      <c r="G10" s="10" t="n">
        <v>95</v>
      </c>
      <c r="H10" s="10" t="n">
        <v>9</v>
      </c>
      <c r="I10" s="10" t="n">
        <v>19</v>
      </c>
      <c r="J10" s="10" t="n">
        <v>49</v>
      </c>
      <c r="K10" s="10" t="n">
        <v>97</v>
      </c>
      <c r="L10" s="10" t="n"/>
      <c r="M10" s="13">
        <f>IF($A10="","",IFERROR(SUMPRODUCT(($C$6:$L$6="Homework")*(C10:L10))/SUMPRODUCT(($C$6:$L$6="Homework")*(C10:L10&lt;&gt;"")*($C$7:$L$7)),""))</f>
        <v/>
      </c>
      <c r="N10" s="13">
        <f>IF($A10="","",IFERROR(SUMPRODUCT(($C$6:$L$6="Quiz")*(C10:L10))/SUMPRODUCT(($C$6:$L$6="Quiz")*(C10:L10&lt;&gt;"")*($C$7:$L$7)),""))</f>
        <v/>
      </c>
      <c r="O10" s="13">
        <f>IF($A10="","",IFERROR(SUMPRODUCT(($C$6:$L$6="Test")*(C10:L10))/SUMPRODUCT(($C$6:$L$6="Test")*(C10:L10&lt;&gt;"")*($C$7:$L$7)),""))</f>
        <v/>
      </c>
      <c r="P10" s="13">
        <f>IF($A10="","",IFERROR(SUMPRODUCT(($C$6:$L$6="Project")*(C10:L10))/SUMPRODUCT(($C$6:$L$6="Project")*(C10:L10&lt;&gt;"")*($C$7:$L$7)),""))</f>
        <v/>
      </c>
      <c r="Q10" s="14">
        <f>IF($A10="","",IFERROR((IF(M10="",0,M10*$U$6)+IF(N10="",0,N10*$U$7)+IF(O10="",0,O10*$U$8)+IF(P10="",0,P10*$U$9))/(IF(M10="",0,$U$6)+IF(N10="",0,$U$7)+IF(O10="",0,$U$8)+IF(P10="",0,$U$9)),""))</f>
        <v/>
      </c>
      <c r="R10" s="15">
        <f>IF(Q10="","",IF(Q10&gt;=0.9,"A",IF(Q10&gt;=0.8,"B",IF(Q10&gt;=0.7,"C",IF(Q10&gt;=0.6,"D","F")))))</f>
        <v/>
      </c>
      <c r="T10" s="16" t="inlineStr">
        <is>
          <t>Total</t>
        </is>
      </c>
      <c r="U10" s="17">
        <f>SUM(U6:U9)</f>
        <v/>
      </c>
    </row>
    <row r="11">
      <c r="A11" s="4" t="inlineStr">
        <is>
          <t>Devin Brown</t>
        </is>
      </c>
      <c r="B11" s="4" t="n"/>
      <c r="C11" s="10" t="n">
        <v>6</v>
      </c>
      <c r="D11" s="10" t="n"/>
      <c r="E11" s="10" t="n">
        <v>12</v>
      </c>
      <c r="F11" s="10" t="n">
        <v>7</v>
      </c>
      <c r="G11" s="10" t="n">
        <v>64</v>
      </c>
      <c r="H11" s="10" t="n">
        <v>8</v>
      </c>
      <c r="I11" s="10" t="n">
        <v>13</v>
      </c>
      <c r="J11" s="10" t="n">
        <v>35</v>
      </c>
      <c r="K11" s="10" t="n">
        <v>70</v>
      </c>
      <c r="L11" s="10" t="n"/>
      <c r="M11" s="13">
        <f>IF($A11="","",IFERROR(SUMPRODUCT(($C$6:$L$6="Homework")*(C11:L11))/SUMPRODUCT(($C$6:$L$6="Homework")*(C11:L11&lt;&gt;"")*($C$7:$L$7)),""))</f>
        <v/>
      </c>
      <c r="N11" s="13">
        <f>IF($A11="","",IFERROR(SUMPRODUCT(($C$6:$L$6="Quiz")*(C11:L11))/SUMPRODUCT(($C$6:$L$6="Quiz")*(C11:L11&lt;&gt;"")*($C$7:$L$7)),""))</f>
        <v/>
      </c>
      <c r="O11" s="13">
        <f>IF($A11="","",IFERROR(SUMPRODUCT(($C$6:$L$6="Test")*(C11:L11))/SUMPRODUCT(($C$6:$L$6="Test")*(C11:L11&lt;&gt;"")*($C$7:$L$7)),""))</f>
        <v/>
      </c>
      <c r="P11" s="13">
        <f>IF($A11="","",IFERROR(SUMPRODUCT(($C$6:$L$6="Project")*(C11:L11))/SUMPRODUCT(($C$6:$L$6="Project")*(C11:L11&lt;&gt;"")*($C$7:$L$7)),""))</f>
        <v/>
      </c>
      <c r="Q11" s="14">
        <f>IF($A11="","",IFERROR((IF(M11="",0,M11*$U$6)+IF(N11="",0,N11*$U$7)+IF(O11="",0,O11*$U$8)+IF(P11="",0,P11*$U$9))/(IF(M11="",0,$U$6)+IF(N11="",0,$U$7)+IF(O11="",0,$U$8)+IF(P11="",0,$U$9)),""))</f>
        <v/>
      </c>
      <c r="R11" s="15">
        <f>IF(Q11="","",IF(Q11&gt;=0.9,"A",IF(Q11&gt;=0.8,"B",IF(Q11&gt;=0.7,"C",IF(Q11&gt;=0.6,"D","F")))))</f>
        <v/>
      </c>
    </row>
    <row r="12">
      <c r="A12" s="4" t="inlineStr">
        <is>
          <t>Emma Wilson</t>
        </is>
      </c>
      <c r="B12" s="4" t="n"/>
      <c r="C12" s="10" t="n">
        <v>10</v>
      </c>
      <c r="D12" s="10" t="n">
        <v>9</v>
      </c>
      <c r="E12" s="10" t="n">
        <v>17</v>
      </c>
      <c r="F12" s="10" t="n">
        <v>10</v>
      </c>
      <c r="G12" s="10" t="n">
        <v>84</v>
      </c>
      <c r="H12" s="10" t="n">
        <v>10</v>
      </c>
      <c r="I12" s="10" t="n">
        <v>18</v>
      </c>
      <c r="J12" s="10" t="n">
        <v>44</v>
      </c>
      <c r="K12" s="10" t="n">
        <v>86</v>
      </c>
      <c r="L12" s="10" t="n"/>
      <c r="M12" s="13">
        <f>IF($A12="","",IFERROR(SUMPRODUCT(($C$6:$L$6="Homework")*(C12:L12))/SUMPRODUCT(($C$6:$L$6="Homework")*(C12:L12&lt;&gt;"")*($C$7:$L$7)),""))</f>
        <v/>
      </c>
      <c r="N12" s="13">
        <f>IF($A12="","",IFERROR(SUMPRODUCT(($C$6:$L$6="Quiz")*(C12:L12))/SUMPRODUCT(($C$6:$L$6="Quiz")*(C12:L12&lt;&gt;"")*($C$7:$L$7)),""))</f>
        <v/>
      </c>
      <c r="O12" s="13">
        <f>IF($A12="","",IFERROR(SUMPRODUCT(($C$6:$L$6="Test")*(C12:L12))/SUMPRODUCT(($C$6:$L$6="Test")*(C12:L12&lt;&gt;"")*($C$7:$L$7)),""))</f>
        <v/>
      </c>
      <c r="P12" s="13">
        <f>IF($A12="","",IFERROR(SUMPRODUCT(($C$6:$L$6="Project")*(C12:L12))/SUMPRODUCT(($C$6:$L$6="Project")*(C12:L12&lt;&gt;"")*($C$7:$L$7)),""))</f>
        <v/>
      </c>
      <c r="Q12" s="14">
        <f>IF($A12="","",IFERROR((IF(M12="",0,M12*$U$6)+IF(N12="",0,N12*$U$7)+IF(O12="",0,O12*$U$8)+IF(P12="",0,P12*$U$9))/(IF(M12="",0,$U$6)+IF(N12="",0,$U$7)+IF(O12="",0,$U$8)+IF(P12="",0,$U$9)),""))</f>
        <v/>
      </c>
      <c r="R12" s="15">
        <f>IF(Q12="","",IF(Q12&gt;=0.9,"A",IF(Q12&gt;=0.8,"B",IF(Q12&gt;=0.7,"C",IF(Q12&gt;=0.6,"D","F")))))</f>
        <v/>
      </c>
    </row>
    <row r="13">
      <c r="A13" s="4" t="inlineStr">
        <is>
          <t>Felix Nguyen</t>
        </is>
      </c>
      <c r="B13" s="4" t="n"/>
      <c r="C13" s="10" t="n">
        <v>8</v>
      </c>
      <c r="D13" s="10" t="n">
        <v>9</v>
      </c>
      <c r="E13" s="10" t="n">
        <v>16</v>
      </c>
      <c r="F13" s="10" t="n">
        <v>8</v>
      </c>
      <c r="G13" s="10" t="n">
        <v>79</v>
      </c>
      <c r="H13" s="10" t="n">
        <v>7</v>
      </c>
      <c r="I13" s="10" t="n">
        <v>16</v>
      </c>
      <c r="J13" s="10" t="n">
        <v>42</v>
      </c>
      <c r="K13" s="10" t="n">
        <v>81</v>
      </c>
      <c r="L13" s="10" t="n"/>
      <c r="M13" s="13">
        <f>IF($A13="","",IFERROR(SUMPRODUCT(($C$6:$L$6="Homework")*(C13:L13))/SUMPRODUCT(($C$6:$L$6="Homework")*(C13:L13&lt;&gt;"")*($C$7:$L$7)),""))</f>
        <v/>
      </c>
      <c r="N13" s="13">
        <f>IF($A13="","",IFERROR(SUMPRODUCT(($C$6:$L$6="Quiz")*(C13:L13))/SUMPRODUCT(($C$6:$L$6="Quiz")*(C13:L13&lt;&gt;"")*($C$7:$L$7)),""))</f>
        <v/>
      </c>
      <c r="O13" s="13">
        <f>IF($A13="","",IFERROR(SUMPRODUCT(($C$6:$L$6="Test")*(C13:L13))/SUMPRODUCT(($C$6:$L$6="Test")*(C13:L13&lt;&gt;"")*($C$7:$L$7)),""))</f>
        <v/>
      </c>
      <c r="P13" s="13">
        <f>IF($A13="","",IFERROR(SUMPRODUCT(($C$6:$L$6="Project")*(C13:L13))/SUMPRODUCT(($C$6:$L$6="Project")*(C13:L13&lt;&gt;"")*($C$7:$L$7)),""))</f>
        <v/>
      </c>
      <c r="Q13" s="14">
        <f>IF($A13="","",IFERROR((IF(M13="",0,M13*$U$6)+IF(N13="",0,N13*$U$7)+IF(O13="",0,O13*$U$8)+IF(P13="",0,P13*$U$9))/(IF(M13="",0,$U$6)+IF(N13="",0,$U$7)+IF(O13="",0,$U$8)+IF(P13="",0,$U$9)),""))</f>
        <v/>
      </c>
      <c r="R13" s="15">
        <f>IF(Q13="","",IF(Q13&gt;=0.9,"A",IF(Q13&gt;=0.8,"B",IF(Q13&gt;=0.7,"C",IF(Q13&gt;=0.6,"D","F")))))</f>
        <v/>
      </c>
    </row>
    <row r="14">
      <c r="A14" s="4" t="inlineStr">
        <is>
          <t>Grace Lee</t>
        </is>
      </c>
      <c r="B14" s="4" t="n"/>
      <c r="C14" s="10" t="n">
        <v>9</v>
      </c>
      <c r="D14" s="10" t="n">
        <v>10</v>
      </c>
      <c r="E14" s="10" t="n">
        <v>19</v>
      </c>
      <c r="F14" s="10" t="n">
        <v>9</v>
      </c>
      <c r="G14" s="10" t="n">
        <v>92</v>
      </c>
      <c r="H14" s="10" t="n">
        <v>10</v>
      </c>
      <c r="I14" s="10" t="n">
        <v>20</v>
      </c>
      <c r="J14" s="10" t="n">
        <v>47</v>
      </c>
      <c r="K14" s="10" t="n">
        <v>94</v>
      </c>
      <c r="L14" s="10" t="n"/>
      <c r="M14" s="13">
        <f>IF($A14="","",IFERROR(SUMPRODUCT(($C$6:$L$6="Homework")*(C14:L14))/SUMPRODUCT(($C$6:$L$6="Homework")*(C14:L14&lt;&gt;"")*($C$7:$L$7)),""))</f>
        <v/>
      </c>
      <c r="N14" s="13">
        <f>IF($A14="","",IFERROR(SUMPRODUCT(($C$6:$L$6="Quiz")*(C14:L14))/SUMPRODUCT(($C$6:$L$6="Quiz")*(C14:L14&lt;&gt;"")*($C$7:$L$7)),""))</f>
        <v/>
      </c>
      <c r="O14" s="13">
        <f>IF($A14="","",IFERROR(SUMPRODUCT(($C$6:$L$6="Test")*(C14:L14))/SUMPRODUCT(($C$6:$L$6="Test")*(C14:L14&lt;&gt;"")*($C$7:$L$7)),""))</f>
        <v/>
      </c>
      <c r="P14" s="13">
        <f>IF($A14="","",IFERROR(SUMPRODUCT(($C$6:$L$6="Project")*(C14:L14))/SUMPRODUCT(($C$6:$L$6="Project")*(C14:L14&lt;&gt;"")*($C$7:$L$7)),""))</f>
        <v/>
      </c>
      <c r="Q14" s="14">
        <f>IF($A14="","",IFERROR((IF(M14="",0,M14*$U$6)+IF(N14="",0,N14*$U$7)+IF(O14="",0,O14*$U$8)+IF(P14="",0,P14*$U$9))/(IF(M14="",0,$U$6)+IF(N14="",0,$U$7)+IF(O14="",0,$U$8)+IF(P14="",0,$U$9)),""))</f>
        <v/>
      </c>
      <c r="R14" s="15">
        <f>IF(Q14="","",IF(Q14&gt;=0.9,"A",IF(Q14&gt;=0.8,"B",IF(Q14&gt;=0.7,"C",IF(Q14&gt;=0.6,"D","F")))))</f>
        <v/>
      </c>
    </row>
    <row r="15">
      <c r="A15" s="4" t="inlineStr">
        <is>
          <t>Hugo Martin</t>
        </is>
      </c>
      <c r="B15" s="4" t="n"/>
      <c r="C15" s="10" t="n">
        <v>5</v>
      </c>
      <c r="D15" s="10" t="n">
        <v>7</v>
      </c>
      <c r="E15" s="10" t="n">
        <v>11</v>
      </c>
      <c r="F15" s="10" t="n">
        <v>6</v>
      </c>
      <c r="G15" s="10" t="n">
        <v>58</v>
      </c>
      <c r="H15" s="10" t="n">
        <v>5</v>
      </c>
      <c r="I15" s="10" t="n">
        <v>12</v>
      </c>
      <c r="J15" s="10" t="n">
        <v>30</v>
      </c>
      <c r="K15" s="10" t="n">
        <v>61</v>
      </c>
      <c r="L15" s="10" t="n"/>
      <c r="M15" s="13">
        <f>IF($A15="","",IFERROR(SUMPRODUCT(($C$6:$L$6="Homework")*(C15:L15))/SUMPRODUCT(($C$6:$L$6="Homework")*(C15:L15&lt;&gt;"")*($C$7:$L$7)),""))</f>
        <v/>
      </c>
      <c r="N15" s="13">
        <f>IF($A15="","",IFERROR(SUMPRODUCT(($C$6:$L$6="Quiz")*(C15:L15))/SUMPRODUCT(($C$6:$L$6="Quiz")*(C15:L15&lt;&gt;"")*($C$7:$L$7)),""))</f>
        <v/>
      </c>
      <c r="O15" s="13">
        <f>IF($A15="","",IFERROR(SUMPRODUCT(($C$6:$L$6="Test")*(C15:L15))/SUMPRODUCT(($C$6:$L$6="Test")*(C15:L15&lt;&gt;"")*($C$7:$L$7)),""))</f>
        <v/>
      </c>
      <c r="P15" s="13">
        <f>IF($A15="","",IFERROR(SUMPRODUCT(($C$6:$L$6="Project")*(C15:L15))/SUMPRODUCT(($C$6:$L$6="Project")*(C15:L15&lt;&gt;"")*($C$7:$L$7)),""))</f>
        <v/>
      </c>
      <c r="Q15" s="14">
        <f>IF($A15="","",IFERROR((IF(M15="",0,M15*$U$6)+IF(N15="",0,N15*$U$7)+IF(O15="",0,O15*$U$8)+IF(P15="",0,P15*$U$9))/(IF(M15="",0,$U$6)+IF(N15="",0,$U$7)+IF(O15="",0,$U$8)+IF(P15="",0,$U$9)),""))</f>
        <v/>
      </c>
      <c r="R15" s="15">
        <f>IF(Q15="","",IF(Q15&gt;=0.9,"A",IF(Q15&gt;=0.8,"B",IF(Q15&gt;=0.7,"C",IF(Q15&gt;=0.6,"D","F")))))</f>
        <v/>
      </c>
    </row>
    <row r="16">
      <c r="A16" s="4" t="n"/>
      <c r="B16" s="4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3">
        <f>IF($A16="","",IFERROR(SUMPRODUCT(($C$6:$L$6="Homework")*(C16:L16))/SUMPRODUCT(($C$6:$L$6="Homework")*(C16:L16&lt;&gt;"")*($C$7:$L$7)),""))</f>
        <v/>
      </c>
      <c r="N16" s="13">
        <f>IF($A16="","",IFERROR(SUMPRODUCT(($C$6:$L$6="Quiz")*(C16:L16))/SUMPRODUCT(($C$6:$L$6="Quiz")*(C16:L16&lt;&gt;"")*($C$7:$L$7)),""))</f>
        <v/>
      </c>
      <c r="O16" s="13">
        <f>IF($A16="","",IFERROR(SUMPRODUCT(($C$6:$L$6="Test")*(C16:L16))/SUMPRODUCT(($C$6:$L$6="Test")*(C16:L16&lt;&gt;"")*($C$7:$L$7)),""))</f>
        <v/>
      </c>
      <c r="P16" s="13">
        <f>IF($A16="","",IFERROR(SUMPRODUCT(($C$6:$L$6="Project")*(C16:L16))/SUMPRODUCT(($C$6:$L$6="Project")*(C16:L16&lt;&gt;"")*($C$7:$L$7)),""))</f>
        <v/>
      </c>
      <c r="Q16" s="14">
        <f>IF($A16="","",IFERROR((IF(M16="",0,M16*$U$6)+IF(N16="",0,N16*$U$7)+IF(O16="",0,O16*$U$8)+IF(P16="",0,P16*$U$9))/(IF(M16="",0,$U$6)+IF(N16="",0,$U$7)+IF(O16="",0,$U$8)+IF(P16="",0,$U$9)),""))</f>
        <v/>
      </c>
      <c r="R16" s="15">
        <f>IF(Q16="","",IF(Q16&gt;=0.9,"A",IF(Q16&gt;=0.8,"B",IF(Q16&gt;=0.7,"C",IF(Q16&gt;=0.6,"D","F")))))</f>
        <v/>
      </c>
    </row>
    <row r="17">
      <c r="A17" s="4" t="n"/>
      <c r="B17" s="4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3">
        <f>IF($A17="","",IFERROR(SUMPRODUCT(($C$6:$L$6="Homework")*(C17:L17))/SUMPRODUCT(($C$6:$L$6="Homework")*(C17:L17&lt;&gt;"")*($C$7:$L$7)),""))</f>
        <v/>
      </c>
      <c r="N17" s="13">
        <f>IF($A17="","",IFERROR(SUMPRODUCT(($C$6:$L$6="Quiz")*(C17:L17))/SUMPRODUCT(($C$6:$L$6="Quiz")*(C17:L17&lt;&gt;"")*($C$7:$L$7)),""))</f>
        <v/>
      </c>
      <c r="O17" s="13">
        <f>IF($A17="","",IFERROR(SUMPRODUCT(($C$6:$L$6="Test")*(C17:L17))/SUMPRODUCT(($C$6:$L$6="Test")*(C17:L17&lt;&gt;"")*($C$7:$L$7)),""))</f>
        <v/>
      </c>
      <c r="P17" s="13">
        <f>IF($A17="","",IFERROR(SUMPRODUCT(($C$6:$L$6="Project")*(C17:L17))/SUMPRODUCT(($C$6:$L$6="Project")*(C17:L17&lt;&gt;"")*($C$7:$L$7)),""))</f>
        <v/>
      </c>
      <c r="Q17" s="14">
        <f>IF($A17="","",IFERROR((IF(M17="",0,M17*$U$6)+IF(N17="",0,N17*$U$7)+IF(O17="",0,O17*$U$8)+IF(P17="",0,P17*$U$9))/(IF(M17="",0,$U$6)+IF(N17="",0,$U$7)+IF(O17="",0,$U$8)+IF(P17="",0,$U$9)),""))</f>
        <v/>
      </c>
      <c r="R17" s="15">
        <f>IF(Q17="","",IF(Q17&gt;=0.9,"A",IF(Q17&gt;=0.8,"B",IF(Q17&gt;=0.7,"C",IF(Q17&gt;=0.6,"D","F")))))</f>
        <v/>
      </c>
    </row>
    <row r="18">
      <c r="A18" s="4" t="n"/>
      <c r="B18" s="4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3">
        <f>IF($A18="","",IFERROR(SUMPRODUCT(($C$6:$L$6="Homework")*(C18:L18))/SUMPRODUCT(($C$6:$L$6="Homework")*(C18:L18&lt;&gt;"")*($C$7:$L$7)),""))</f>
        <v/>
      </c>
      <c r="N18" s="13">
        <f>IF($A18="","",IFERROR(SUMPRODUCT(($C$6:$L$6="Quiz")*(C18:L18))/SUMPRODUCT(($C$6:$L$6="Quiz")*(C18:L18&lt;&gt;"")*($C$7:$L$7)),""))</f>
        <v/>
      </c>
      <c r="O18" s="13">
        <f>IF($A18="","",IFERROR(SUMPRODUCT(($C$6:$L$6="Test")*(C18:L18))/SUMPRODUCT(($C$6:$L$6="Test")*(C18:L18&lt;&gt;"")*($C$7:$L$7)),""))</f>
        <v/>
      </c>
      <c r="P18" s="13">
        <f>IF($A18="","",IFERROR(SUMPRODUCT(($C$6:$L$6="Project")*(C18:L18))/SUMPRODUCT(($C$6:$L$6="Project")*(C18:L18&lt;&gt;"")*($C$7:$L$7)),""))</f>
        <v/>
      </c>
      <c r="Q18" s="14">
        <f>IF($A18="","",IFERROR((IF(M18="",0,M18*$U$6)+IF(N18="",0,N18*$U$7)+IF(O18="",0,O18*$U$8)+IF(P18="",0,P18*$U$9))/(IF(M18="",0,$U$6)+IF(N18="",0,$U$7)+IF(O18="",0,$U$8)+IF(P18="",0,$U$9)),""))</f>
        <v/>
      </c>
      <c r="R18" s="15">
        <f>IF(Q18="","",IF(Q18&gt;=0.9,"A",IF(Q18&gt;=0.8,"B",IF(Q18&gt;=0.7,"C",IF(Q18&gt;=0.6,"D","F")))))</f>
        <v/>
      </c>
    </row>
    <row r="19">
      <c r="A19" s="4" t="n"/>
      <c r="B19" s="4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3">
        <f>IF($A19="","",IFERROR(SUMPRODUCT(($C$6:$L$6="Homework")*(C19:L19))/SUMPRODUCT(($C$6:$L$6="Homework")*(C19:L19&lt;&gt;"")*($C$7:$L$7)),""))</f>
        <v/>
      </c>
      <c r="N19" s="13">
        <f>IF($A19="","",IFERROR(SUMPRODUCT(($C$6:$L$6="Quiz")*(C19:L19))/SUMPRODUCT(($C$6:$L$6="Quiz")*(C19:L19&lt;&gt;"")*($C$7:$L$7)),""))</f>
        <v/>
      </c>
      <c r="O19" s="13">
        <f>IF($A19="","",IFERROR(SUMPRODUCT(($C$6:$L$6="Test")*(C19:L19))/SUMPRODUCT(($C$6:$L$6="Test")*(C19:L19&lt;&gt;"")*($C$7:$L$7)),""))</f>
        <v/>
      </c>
      <c r="P19" s="13">
        <f>IF($A19="","",IFERROR(SUMPRODUCT(($C$6:$L$6="Project")*(C19:L19))/SUMPRODUCT(($C$6:$L$6="Project")*(C19:L19&lt;&gt;"")*($C$7:$L$7)),""))</f>
        <v/>
      </c>
      <c r="Q19" s="14">
        <f>IF($A19="","",IFERROR((IF(M19="",0,M19*$U$6)+IF(N19="",0,N19*$U$7)+IF(O19="",0,O19*$U$8)+IF(P19="",0,P19*$U$9))/(IF(M19="",0,$U$6)+IF(N19="",0,$U$7)+IF(O19="",0,$U$8)+IF(P19="",0,$U$9)),""))</f>
        <v/>
      </c>
      <c r="R19" s="15">
        <f>IF(Q19="","",IF(Q19&gt;=0.9,"A",IF(Q19&gt;=0.8,"B",IF(Q19&gt;=0.7,"C",IF(Q19&gt;=0.6,"D","F")))))</f>
        <v/>
      </c>
    </row>
    <row r="20">
      <c r="A20" s="4" t="n"/>
      <c r="B20" s="4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3">
        <f>IF($A20="","",IFERROR(SUMPRODUCT(($C$6:$L$6="Homework")*(C20:L20))/SUMPRODUCT(($C$6:$L$6="Homework")*(C20:L20&lt;&gt;"")*($C$7:$L$7)),""))</f>
        <v/>
      </c>
      <c r="N20" s="13">
        <f>IF($A20="","",IFERROR(SUMPRODUCT(($C$6:$L$6="Quiz")*(C20:L20))/SUMPRODUCT(($C$6:$L$6="Quiz")*(C20:L20&lt;&gt;"")*($C$7:$L$7)),""))</f>
        <v/>
      </c>
      <c r="O20" s="13">
        <f>IF($A20="","",IFERROR(SUMPRODUCT(($C$6:$L$6="Test")*(C20:L20))/SUMPRODUCT(($C$6:$L$6="Test")*(C20:L20&lt;&gt;"")*($C$7:$L$7)),""))</f>
        <v/>
      </c>
      <c r="P20" s="13">
        <f>IF($A20="","",IFERROR(SUMPRODUCT(($C$6:$L$6="Project")*(C20:L20))/SUMPRODUCT(($C$6:$L$6="Project")*(C20:L20&lt;&gt;"")*($C$7:$L$7)),""))</f>
        <v/>
      </c>
      <c r="Q20" s="14">
        <f>IF($A20="","",IFERROR((IF(M20="",0,M20*$U$6)+IF(N20="",0,N20*$U$7)+IF(O20="",0,O20*$U$8)+IF(P20="",0,P20*$U$9))/(IF(M20="",0,$U$6)+IF(N20="",0,$U$7)+IF(O20="",0,$U$8)+IF(P20="",0,$U$9)),""))</f>
        <v/>
      </c>
      <c r="R20" s="15">
        <f>IF(Q20="","",IF(Q20&gt;=0.9,"A",IF(Q20&gt;=0.8,"B",IF(Q20&gt;=0.7,"C",IF(Q20&gt;=0.6,"D","F")))))</f>
        <v/>
      </c>
    </row>
    <row r="21">
      <c r="A21" s="4" t="n"/>
      <c r="B21" s="4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3">
        <f>IF($A21="","",IFERROR(SUMPRODUCT(($C$6:$L$6="Homework")*(C21:L21))/SUMPRODUCT(($C$6:$L$6="Homework")*(C21:L21&lt;&gt;"")*($C$7:$L$7)),""))</f>
        <v/>
      </c>
      <c r="N21" s="13">
        <f>IF($A21="","",IFERROR(SUMPRODUCT(($C$6:$L$6="Quiz")*(C21:L21))/SUMPRODUCT(($C$6:$L$6="Quiz")*(C21:L21&lt;&gt;"")*($C$7:$L$7)),""))</f>
        <v/>
      </c>
      <c r="O21" s="13">
        <f>IF($A21="","",IFERROR(SUMPRODUCT(($C$6:$L$6="Test")*(C21:L21))/SUMPRODUCT(($C$6:$L$6="Test")*(C21:L21&lt;&gt;"")*($C$7:$L$7)),""))</f>
        <v/>
      </c>
      <c r="P21" s="13">
        <f>IF($A21="","",IFERROR(SUMPRODUCT(($C$6:$L$6="Project")*(C21:L21))/SUMPRODUCT(($C$6:$L$6="Project")*(C21:L21&lt;&gt;"")*($C$7:$L$7)),""))</f>
        <v/>
      </c>
      <c r="Q21" s="14">
        <f>IF($A21="","",IFERROR((IF(M21="",0,M21*$U$6)+IF(N21="",0,N21*$U$7)+IF(O21="",0,O21*$U$8)+IF(P21="",0,P21*$U$9))/(IF(M21="",0,$U$6)+IF(N21="",0,$U$7)+IF(O21="",0,$U$8)+IF(P21="",0,$U$9)),""))</f>
        <v/>
      </c>
      <c r="R21" s="15">
        <f>IF(Q21="","",IF(Q21&gt;=0.9,"A",IF(Q21&gt;=0.8,"B",IF(Q21&gt;=0.7,"C",IF(Q21&gt;=0.6,"D","F")))))</f>
        <v/>
      </c>
    </row>
    <row r="22">
      <c r="A22" s="4" t="n"/>
      <c r="B22" s="4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3">
        <f>IF($A22="","",IFERROR(SUMPRODUCT(($C$6:$L$6="Homework")*(C22:L22))/SUMPRODUCT(($C$6:$L$6="Homework")*(C22:L22&lt;&gt;"")*($C$7:$L$7)),""))</f>
        <v/>
      </c>
      <c r="N22" s="13">
        <f>IF($A22="","",IFERROR(SUMPRODUCT(($C$6:$L$6="Quiz")*(C22:L22))/SUMPRODUCT(($C$6:$L$6="Quiz")*(C22:L22&lt;&gt;"")*($C$7:$L$7)),""))</f>
        <v/>
      </c>
      <c r="O22" s="13">
        <f>IF($A22="","",IFERROR(SUMPRODUCT(($C$6:$L$6="Test")*(C22:L22))/SUMPRODUCT(($C$6:$L$6="Test")*(C22:L22&lt;&gt;"")*($C$7:$L$7)),""))</f>
        <v/>
      </c>
      <c r="P22" s="13">
        <f>IF($A22="","",IFERROR(SUMPRODUCT(($C$6:$L$6="Project")*(C22:L22))/SUMPRODUCT(($C$6:$L$6="Project")*(C22:L22&lt;&gt;"")*($C$7:$L$7)),""))</f>
        <v/>
      </c>
      <c r="Q22" s="14">
        <f>IF($A22="","",IFERROR((IF(M22="",0,M22*$U$6)+IF(N22="",0,N22*$U$7)+IF(O22="",0,O22*$U$8)+IF(P22="",0,P22*$U$9))/(IF(M22="",0,$U$6)+IF(N22="",0,$U$7)+IF(O22="",0,$U$8)+IF(P22="",0,$U$9)),""))</f>
        <v/>
      </c>
      <c r="R22" s="15">
        <f>IF(Q22="","",IF(Q22&gt;=0.9,"A",IF(Q22&gt;=0.8,"B",IF(Q22&gt;=0.7,"C",IF(Q22&gt;=0.6,"D","F")))))</f>
        <v/>
      </c>
    </row>
    <row r="23">
      <c r="A23" s="4" t="n"/>
      <c r="B23" s="4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3">
        <f>IF($A23="","",IFERROR(SUMPRODUCT(($C$6:$L$6="Homework")*(C23:L23))/SUMPRODUCT(($C$6:$L$6="Homework")*(C23:L23&lt;&gt;"")*($C$7:$L$7)),""))</f>
        <v/>
      </c>
      <c r="N23" s="13">
        <f>IF($A23="","",IFERROR(SUMPRODUCT(($C$6:$L$6="Quiz")*(C23:L23))/SUMPRODUCT(($C$6:$L$6="Quiz")*(C23:L23&lt;&gt;"")*($C$7:$L$7)),""))</f>
        <v/>
      </c>
      <c r="O23" s="13">
        <f>IF($A23="","",IFERROR(SUMPRODUCT(($C$6:$L$6="Test")*(C23:L23))/SUMPRODUCT(($C$6:$L$6="Test")*(C23:L23&lt;&gt;"")*($C$7:$L$7)),""))</f>
        <v/>
      </c>
      <c r="P23" s="13">
        <f>IF($A23="","",IFERROR(SUMPRODUCT(($C$6:$L$6="Project")*(C23:L23))/SUMPRODUCT(($C$6:$L$6="Project")*(C23:L23&lt;&gt;"")*($C$7:$L$7)),""))</f>
        <v/>
      </c>
      <c r="Q23" s="14">
        <f>IF($A23="","",IFERROR((IF(M23="",0,M23*$U$6)+IF(N23="",0,N23*$U$7)+IF(O23="",0,O23*$U$8)+IF(P23="",0,P23*$U$9))/(IF(M23="",0,$U$6)+IF(N23="",0,$U$7)+IF(O23="",0,$U$8)+IF(P23="",0,$U$9)),""))</f>
        <v/>
      </c>
      <c r="R23" s="15">
        <f>IF(Q23="","",IF(Q23&gt;=0.9,"A",IF(Q23&gt;=0.8,"B",IF(Q23&gt;=0.7,"C",IF(Q23&gt;=0.6,"D","F")))))</f>
        <v/>
      </c>
    </row>
    <row r="24">
      <c r="A24" s="4" t="n"/>
      <c r="B24" s="4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3">
        <f>IF($A24="","",IFERROR(SUMPRODUCT(($C$6:$L$6="Homework")*(C24:L24))/SUMPRODUCT(($C$6:$L$6="Homework")*(C24:L24&lt;&gt;"")*($C$7:$L$7)),""))</f>
        <v/>
      </c>
      <c r="N24" s="13">
        <f>IF($A24="","",IFERROR(SUMPRODUCT(($C$6:$L$6="Quiz")*(C24:L24))/SUMPRODUCT(($C$6:$L$6="Quiz")*(C24:L24&lt;&gt;"")*($C$7:$L$7)),""))</f>
        <v/>
      </c>
      <c r="O24" s="13">
        <f>IF($A24="","",IFERROR(SUMPRODUCT(($C$6:$L$6="Test")*(C24:L24))/SUMPRODUCT(($C$6:$L$6="Test")*(C24:L24&lt;&gt;"")*($C$7:$L$7)),""))</f>
        <v/>
      </c>
      <c r="P24" s="13">
        <f>IF($A24="","",IFERROR(SUMPRODUCT(($C$6:$L$6="Project")*(C24:L24))/SUMPRODUCT(($C$6:$L$6="Project")*(C24:L24&lt;&gt;"")*($C$7:$L$7)),""))</f>
        <v/>
      </c>
      <c r="Q24" s="14">
        <f>IF($A24="","",IFERROR((IF(M24="",0,M24*$U$6)+IF(N24="",0,N24*$U$7)+IF(O24="",0,O24*$U$8)+IF(P24="",0,P24*$U$9))/(IF(M24="",0,$U$6)+IF(N24="",0,$U$7)+IF(O24="",0,$U$8)+IF(P24="",0,$U$9)),""))</f>
        <v/>
      </c>
      <c r="R24" s="15">
        <f>IF(Q24="","",IF(Q24&gt;=0.9,"A",IF(Q24&gt;=0.8,"B",IF(Q24&gt;=0.7,"C",IF(Q24&gt;=0.6,"D","F")))))</f>
        <v/>
      </c>
    </row>
    <row r="25">
      <c r="A25" s="4" t="n"/>
      <c r="B25" s="4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3">
        <f>IF($A25="","",IFERROR(SUMPRODUCT(($C$6:$L$6="Homework")*(C25:L25))/SUMPRODUCT(($C$6:$L$6="Homework")*(C25:L25&lt;&gt;"")*($C$7:$L$7)),""))</f>
        <v/>
      </c>
      <c r="N25" s="13">
        <f>IF($A25="","",IFERROR(SUMPRODUCT(($C$6:$L$6="Quiz")*(C25:L25))/SUMPRODUCT(($C$6:$L$6="Quiz")*(C25:L25&lt;&gt;"")*($C$7:$L$7)),""))</f>
        <v/>
      </c>
      <c r="O25" s="13">
        <f>IF($A25="","",IFERROR(SUMPRODUCT(($C$6:$L$6="Test")*(C25:L25))/SUMPRODUCT(($C$6:$L$6="Test")*(C25:L25&lt;&gt;"")*($C$7:$L$7)),""))</f>
        <v/>
      </c>
      <c r="P25" s="13">
        <f>IF($A25="","",IFERROR(SUMPRODUCT(($C$6:$L$6="Project")*(C25:L25))/SUMPRODUCT(($C$6:$L$6="Project")*(C25:L25&lt;&gt;"")*($C$7:$L$7)),""))</f>
        <v/>
      </c>
      <c r="Q25" s="14">
        <f>IF($A25="","",IFERROR((IF(M25="",0,M25*$U$6)+IF(N25="",0,N25*$U$7)+IF(O25="",0,O25*$U$8)+IF(P25="",0,P25*$U$9))/(IF(M25="",0,$U$6)+IF(N25="",0,$U$7)+IF(O25="",0,$U$8)+IF(P25="",0,$U$9)),""))</f>
        <v/>
      </c>
      <c r="R25" s="15">
        <f>IF(Q25="","",IF(Q25&gt;=0.9,"A",IF(Q25&gt;=0.8,"B",IF(Q25&gt;=0.7,"C",IF(Q25&gt;=0.6,"D","F")))))</f>
        <v/>
      </c>
    </row>
    <row r="26">
      <c r="A26" s="4" t="n"/>
      <c r="B26" s="4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3">
        <f>IF($A26="","",IFERROR(SUMPRODUCT(($C$6:$L$6="Homework")*(C26:L26))/SUMPRODUCT(($C$6:$L$6="Homework")*(C26:L26&lt;&gt;"")*($C$7:$L$7)),""))</f>
        <v/>
      </c>
      <c r="N26" s="13">
        <f>IF($A26="","",IFERROR(SUMPRODUCT(($C$6:$L$6="Quiz")*(C26:L26))/SUMPRODUCT(($C$6:$L$6="Quiz")*(C26:L26&lt;&gt;"")*($C$7:$L$7)),""))</f>
        <v/>
      </c>
      <c r="O26" s="13">
        <f>IF($A26="","",IFERROR(SUMPRODUCT(($C$6:$L$6="Test")*(C26:L26))/SUMPRODUCT(($C$6:$L$6="Test")*(C26:L26&lt;&gt;"")*($C$7:$L$7)),""))</f>
        <v/>
      </c>
      <c r="P26" s="13">
        <f>IF($A26="","",IFERROR(SUMPRODUCT(($C$6:$L$6="Project")*(C26:L26))/SUMPRODUCT(($C$6:$L$6="Project")*(C26:L26&lt;&gt;"")*($C$7:$L$7)),""))</f>
        <v/>
      </c>
      <c r="Q26" s="14">
        <f>IF($A26="","",IFERROR((IF(M26="",0,M26*$U$6)+IF(N26="",0,N26*$U$7)+IF(O26="",0,O26*$U$8)+IF(P26="",0,P26*$U$9))/(IF(M26="",0,$U$6)+IF(N26="",0,$U$7)+IF(O26="",0,$U$8)+IF(P26="",0,$U$9)),""))</f>
        <v/>
      </c>
      <c r="R26" s="15">
        <f>IF(Q26="","",IF(Q26&gt;=0.9,"A",IF(Q26&gt;=0.8,"B",IF(Q26&gt;=0.7,"C",IF(Q26&gt;=0.6,"D","F")))))</f>
        <v/>
      </c>
    </row>
    <row r="27">
      <c r="A27" s="4" t="n"/>
      <c r="B27" s="4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3">
        <f>IF($A27="","",IFERROR(SUMPRODUCT(($C$6:$L$6="Homework")*(C27:L27))/SUMPRODUCT(($C$6:$L$6="Homework")*(C27:L27&lt;&gt;"")*($C$7:$L$7)),""))</f>
        <v/>
      </c>
      <c r="N27" s="13">
        <f>IF($A27="","",IFERROR(SUMPRODUCT(($C$6:$L$6="Quiz")*(C27:L27))/SUMPRODUCT(($C$6:$L$6="Quiz")*(C27:L27&lt;&gt;"")*($C$7:$L$7)),""))</f>
        <v/>
      </c>
      <c r="O27" s="13">
        <f>IF($A27="","",IFERROR(SUMPRODUCT(($C$6:$L$6="Test")*(C27:L27))/SUMPRODUCT(($C$6:$L$6="Test")*(C27:L27&lt;&gt;"")*($C$7:$L$7)),""))</f>
        <v/>
      </c>
      <c r="P27" s="13">
        <f>IF($A27="","",IFERROR(SUMPRODUCT(($C$6:$L$6="Project")*(C27:L27))/SUMPRODUCT(($C$6:$L$6="Project")*(C27:L27&lt;&gt;"")*($C$7:$L$7)),""))</f>
        <v/>
      </c>
      <c r="Q27" s="14">
        <f>IF($A27="","",IFERROR((IF(M27="",0,M27*$U$6)+IF(N27="",0,N27*$U$7)+IF(O27="",0,O27*$U$8)+IF(P27="",0,P27*$U$9))/(IF(M27="",0,$U$6)+IF(N27="",0,$U$7)+IF(O27="",0,$U$8)+IF(P27="",0,$U$9)),""))</f>
        <v/>
      </c>
      <c r="R27" s="15">
        <f>IF(Q27="","",IF(Q27&gt;=0.9,"A",IF(Q27&gt;=0.8,"B",IF(Q27&gt;=0.7,"C",IF(Q27&gt;=0.6,"D","F")))))</f>
        <v/>
      </c>
    </row>
    <row r="28">
      <c r="A28" s="4" t="n"/>
      <c r="B28" s="4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3">
        <f>IF($A28="","",IFERROR(SUMPRODUCT(($C$6:$L$6="Homework")*(C28:L28))/SUMPRODUCT(($C$6:$L$6="Homework")*(C28:L28&lt;&gt;"")*($C$7:$L$7)),""))</f>
        <v/>
      </c>
      <c r="N28" s="13">
        <f>IF($A28="","",IFERROR(SUMPRODUCT(($C$6:$L$6="Quiz")*(C28:L28))/SUMPRODUCT(($C$6:$L$6="Quiz")*(C28:L28&lt;&gt;"")*($C$7:$L$7)),""))</f>
        <v/>
      </c>
      <c r="O28" s="13">
        <f>IF($A28="","",IFERROR(SUMPRODUCT(($C$6:$L$6="Test")*(C28:L28))/SUMPRODUCT(($C$6:$L$6="Test")*(C28:L28&lt;&gt;"")*($C$7:$L$7)),""))</f>
        <v/>
      </c>
      <c r="P28" s="13">
        <f>IF($A28="","",IFERROR(SUMPRODUCT(($C$6:$L$6="Project")*(C28:L28))/SUMPRODUCT(($C$6:$L$6="Project")*(C28:L28&lt;&gt;"")*($C$7:$L$7)),""))</f>
        <v/>
      </c>
      <c r="Q28" s="14">
        <f>IF($A28="","",IFERROR((IF(M28="",0,M28*$U$6)+IF(N28="",0,N28*$U$7)+IF(O28="",0,O28*$U$8)+IF(P28="",0,P28*$U$9))/(IF(M28="",0,$U$6)+IF(N28="",0,$U$7)+IF(O28="",0,$U$8)+IF(P28="",0,$U$9)),""))</f>
        <v/>
      </c>
      <c r="R28" s="15">
        <f>IF(Q28="","",IF(Q28&gt;=0.9,"A",IF(Q28&gt;=0.8,"B",IF(Q28&gt;=0.7,"C",IF(Q28&gt;=0.6,"D","F")))))</f>
        <v/>
      </c>
    </row>
    <row r="29">
      <c r="A29" s="4" t="n"/>
      <c r="B29" s="4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3">
        <f>IF($A29="","",IFERROR(SUMPRODUCT(($C$6:$L$6="Homework")*(C29:L29))/SUMPRODUCT(($C$6:$L$6="Homework")*(C29:L29&lt;&gt;"")*($C$7:$L$7)),""))</f>
        <v/>
      </c>
      <c r="N29" s="13">
        <f>IF($A29="","",IFERROR(SUMPRODUCT(($C$6:$L$6="Quiz")*(C29:L29))/SUMPRODUCT(($C$6:$L$6="Quiz")*(C29:L29&lt;&gt;"")*($C$7:$L$7)),""))</f>
        <v/>
      </c>
      <c r="O29" s="13">
        <f>IF($A29="","",IFERROR(SUMPRODUCT(($C$6:$L$6="Test")*(C29:L29))/SUMPRODUCT(($C$6:$L$6="Test")*(C29:L29&lt;&gt;"")*($C$7:$L$7)),""))</f>
        <v/>
      </c>
      <c r="P29" s="13">
        <f>IF($A29="","",IFERROR(SUMPRODUCT(($C$6:$L$6="Project")*(C29:L29))/SUMPRODUCT(($C$6:$L$6="Project")*(C29:L29&lt;&gt;"")*($C$7:$L$7)),""))</f>
        <v/>
      </c>
      <c r="Q29" s="14">
        <f>IF($A29="","",IFERROR((IF(M29="",0,M29*$U$6)+IF(N29="",0,N29*$U$7)+IF(O29="",0,O29*$U$8)+IF(P29="",0,P29*$U$9))/(IF(M29="",0,$U$6)+IF(N29="",0,$U$7)+IF(O29="",0,$U$8)+IF(P29="",0,$U$9)),""))</f>
        <v/>
      </c>
      <c r="R29" s="15">
        <f>IF(Q29="","",IF(Q29&gt;=0.9,"A",IF(Q29&gt;=0.8,"B",IF(Q29&gt;=0.7,"C",IF(Q29&gt;=0.6,"D","F")))))</f>
        <v/>
      </c>
    </row>
    <row r="30">
      <c r="A30" s="4" t="n"/>
      <c r="B30" s="4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3">
        <f>IF($A30="","",IFERROR(SUMPRODUCT(($C$6:$L$6="Homework")*(C30:L30))/SUMPRODUCT(($C$6:$L$6="Homework")*(C30:L30&lt;&gt;"")*($C$7:$L$7)),""))</f>
        <v/>
      </c>
      <c r="N30" s="13">
        <f>IF($A30="","",IFERROR(SUMPRODUCT(($C$6:$L$6="Quiz")*(C30:L30))/SUMPRODUCT(($C$6:$L$6="Quiz")*(C30:L30&lt;&gt;"")*($C$7:$L$7)),""))</f>
        <v/>
      </c>
      <c r="O30" s="13">
        <f>IF($A30="","",IFERROR(SUMPRODUCT(($C$6:$L$6="Test")*(C30:L30))/SUMPRODUCT(($C$6:$L$6="Test")*(C30:L30&lt;&gt;"")*($C$7:$L$7)),""))</f>
        <v/>
      </c>
      <c r="P30" s="13">
        <f>IF($A30="","",IFERROR(SUMPRODUCT(($C$6:$L$6="Project")*(C30:L30))/SUMPRODUCT(($C$6:$L$6="Project")*(C30:L30&lt;&gt;"")*($C$7:$L$7)),""))</f>
        <v/>
      </c>
      <c r="Q30" s="14">
        <f>IF($A30="","",IFERROR((IF(M30="",0,M30*$U$6)+IF(N30="",0,N30*$U$7)+IF(O30="",0,O30*$U$8)+IF(P30="",0,P30*$U$9))/(IF(M30="",0,$U$6)+IF(N30="",0,$U$7)+IF(O30="",0,$U$8)+IF(P30="",0,$U$9)),""))</f>
        <v/>
      </c>
      <c r="R30" s="15">
        <f>IF(Q30="","",IF(Q30&gt;=0.9,"A",IF(Q30&gt;=0.8,"B",IF(Q30&gt;=0.7,"C",IF(Q30&gt;=0.6,"D","F")))))</f>
        <v/>
      </c>
    </row>
    <row r="31">
      <c r="A31" s="4" t="n"/>
      <c r="B31" s="4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3">
        <f>IF($A31="","",IFERROR(SUMPRODUCT(($C$6:$L$6="Homework")*(C31:L31))/SUMPRODUCT(($C$6:$L$6="Homework")*(C31:L31&lt;&gt;"")*($C$7:$L$7)),""))</f>
        <v/>
      </c>
      <c r="N31" s="13">
        <f>IF($A31="","",IFERROR(SUMPRODUCT(($C$6:$L$6="Quiz")*(C31:L31))/SUMPRODUCT(($C$6:$L$6="Quiz")*(C31:L31&lt;&gt;"")*($C$7:$L$7)),""))</f>
        <v/>
      </c>
      <c r="O31" s="13">
        <f>IF($A31="","",IFERROR(SUMPRODUCT(($C$6:$L$6="Test")*(C31:L31))/SUMPRODUCT(($C$6:$L$6="Test")*(C31:L31&lt;&gt;"")*($C$7:$L$7)),""))</f>
        <v/>
      </c>
      <c r="P31" s="13">
        <f>IF($A31="","",IFERROR(SUMPRODUCT(($C$6:$L$6="Project")*(C31:L31))/SUMPRODUCT(($C$6:$L$6="Project")*(C31:L31&lt;&gt;"")*($C$7:$L$7)),""))</f>
        <v/>
      </c>
      <c r="Q31" s="14">
        <f>IF($A31="","",IFERROR((IF(M31="",0,M31*$U$6)+IF(N31="",0,N31*$U$7)+IF(O31="",0,O31*$U$8)+IF(P31="",0,P31*$U$9))/(IF(M31="",0,$U$6)+IF(N31="",0,$U$7)+IF(O31="",0,$U$8)+IF(P31="",0,$U$9)),""))</f>
        <v/>
      </c>
      <c r="R31" s="15">
        <f>IF(Q31="","",IF(Q31&gt;=0.9,"A",IF(Q31&gt;=0.8,"B",IF(Q31&gt;=0.7,"C",IF(Q31&gt;=0.6,"D","F")))))</f>
        <v/>
      </c>
    </row>
    <row r="32">
      <c r="A32" s="4" t="n"/>
      <c r="B32" s="4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3">
        <f>IF($A32="","",IFERROR(SUMPRODUCT(($C$6:$L$6="Homework")*(C32:L32))/SUMPRODUCT(($C$6:$L$6="Homework")*(C32:L32&lt;&gt;"")*($C$7:$L$7)),""))</f>
        <v/>
      </c>
      <c r="N32" s="13">
        <f>IF($A32="","",IFERROR(SUMPRODUCT(($C$6:$L$6="Quiz")*(C32:L32))/SUMPRODUCT(($C$6:$L$6="Quiz")*(C32:L32&lt;&gt;"")*($C$7:$L$7)),""))</f>
        <v/>
      </c>
      <c r="O32" s="13">
        <f>IF($A32="","",IFERROR(SUMPRODUCT(($C$6:$L$6="Test")*(C32:L32))/SUMPRODUCT(($C$6:$L$6="Test")*(C32:L32&lt;&gt;"")*($C$7:$L$7)),""))</f>
        <v/>
      </c>
      <c r="P32" s="13">
        <f>IF($A32="","",IFERROR(SUMPRODUCT(($C$6:$L$6="Project")*(C32:L32))/SUMPRODUCT(($C$6:$L$6="Project")*(C32:L32&lt;&gt;"")*($C$7:$L$7)),""))</f>
        <v/>
      </c>
      <c r="Q32" s="14">
        <f>IF($A32="","",IFERROR((IF(M32="",0,M32*$U$6)+IF(N32="",0,N32*$U$7)+IF(O32="",0,O32*$U$8)+IF(P32="",0,P32*$U$9))/(IF(M32="",0,$U$6)+IF(N32="",0,$U$7)+IF(O32="",0,$U$8)+IF(P32="",0,$U$9)),""))</f>
        <v/>
      </c>
      <c r="R32" s="15">
        <f>IF(Q32="","",IF(Q32&gt;=0.9,"A",IF(Q32&gt;=0.8,"B",IF(Q32&gt;=0.7,"C",IF(Q32&gt;=0.6,"D","F")))))</f>
        <v/>
      </c>
    </row>
    <row r="33">
      <c r="A33" s="4" t="n"/>
      <c r="B33" s="4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3">
        <f>IF($A33="","",IFERROR(SUMPRODUCT(($C$6:$L$6="Homework")*(C33:L33))/SUMPRODUCT(($C$6:$L$6="Homework")*(C33:L33&lt;&gt;"")*($C$7:$L$7)),""))</f>
        <v/>
      </c>
      <c r="N33" s="13">
        <f>IF($A33="","",IFERROR(SUMPRODUCT(($C$6:$L$6="Quiz")*(C33:L33))/SUMPRODUCT(($C$6:$L$6="Quiz")*(C33:L33&lt;&gt;"")*($C$7:$L$7)),""))</f>
        <v/>
      </c>
      <c r="O33" s="13">
        <f>IF($A33="","",IFERROR(SUMPRODUCT(($C$6:$L$6="Test")*(C33:L33))/SUMPRODUCT(($C$6:$L$6="Test")*(C33:L33&lt;&gt;"")*($C$7:$L$7)),""))</f>
        <v/>
      </c>
      <c r="P33" s="13">
        <f>IF($A33="","",IFERROR(SUMPRODUCT(($C$6:$L$6="Project")*(C33:L33))/SUMPRODUCT(($C$6:$L$6="Project")*(C33:L33&lt;&gt;"")*($C$7:$L$7)),""))</f>
        <v/>
      </c>
      <c r="Q33" s="14">
        <f>IF($A33="","",IFERROR((IF(M33="",0,M33*$U$6)+IF(N33="",0,N33*$U$7)+IF(O33="",0,O33*$U$8)+IF(P33="",0,P33*$U$9))/(IF(M33="",0,$U$6)+IF(N33="",0,$U$7)+IF(O33="",0,$U$8)+IF(P33="",0,$U$9)),""))</f>
        <v/>
      </c>
      <c r="R33" s="15">
        <f>IF(Q33="","",IF(Q33&gt;=0.9,"A",IF(Q33&gt;=0.8,"B",IF(Q33&gt;=0.7,"C",IF(Q33&gt;=0.6,"D","F")))))</f>
        <v/>
      </c>
    </row>
    <row r="34">
      <c r="A34" s="4" t="n"/>
      <c r="B34" s="4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3">
        <f>IF($A34="","",IFERROR(SUMPRODUCT(($C$6:$L$6="Homework")*(C34:L34))/SUMPRODUCT(($C$6:$L$6="Homework")*(C34:L34&lt;&gt;"")*($C$7:$L$7)),""))</f>
        <v/>
      </c>
      <c r="N34" s="13">
        <f>IF($A34="","",IFERROR(SUMPRODUCT(($C$6:$L$6="Quiz")*(C34:L34))/SUMPRODUCT(($C$6:$L$6="Quiz")*(C34:L34&lt;&gt;"")*($C$7:$L$7)),""))</f>
        <v/>
      </c>
      <c r="O34" s="13">
        <f>IF($A34="","",IFERROR(SUMPRODUCT(($C$6:$L$6="Test")*(C34:L34))/SUMPRODUCT(($C$6:$L$6="Test")*(C34:L34&lt;&gt;"")*($C$7:$L$7)),""))</f>
        <v/>
      </c>
      <c r="P34" s="13">
        <f>IF($A34="","",IFERROR(SUMPRODUCT(($C$6:$L$6="Project")*(C34:L34))/SUMPRODUCT(($C$6:$L$6="Project")*(C34:L34&lt;&gt;"")*($C$7:$L$7)),""))</f>
        <v/>
      </c>
      <c r="Q34" s="14">
        <f>IF($A34="","",IFERROR((IF(M34="",0,M34*$U$6)+IF(N34="",0,N34*$U$7)+IF(O34="",0,O34*$U$8)+IF(P34="",0,P34*$U$9))/(IF(M34="",0,$U$6)+IF(N34="",0,$U$7)+IF(O34="",0,$U$8)+IF(P34="",0,$U$9)),""))</f>
        <v/>
      </c>
      <c r="R34" s="15">
        <f>IF(Q34="","",IF(Q34&gt;=0.9,"A",IF(Q34&gt;=0.8,"B",IF(Q34&gt;=0.7,"C",IF(Q34&gt;=0.6,"D","F")))))</f>
        <v/>
      </c>
    </row>
    <row r="35">
      <c r="A35" s="4" t="n"/>
      <c r="B35" s="4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3">
        <f>IF($A35="","",IFERROR(SUMPRODUCT(($C$6:$L$6="Homework")*(C35:L35))/SUMPRODUCT(($C$6:$L$6="Homework")*(C35:L35&lt;&gt;"")*($C$7:$L$7)),""))</f>
        <v/>
      </c>
      <c r="N35" s="13">
        <f>IF($A35="","",IFERROR(SUMPRODUCT(($C$6:$L$6="Quiz")*(C35:L35))/SUMPRODUCT(($C$6:$L$6="Quiz")*(C35:L35&lt;&gt;"")*($C$7:$L$7)),""))</f>
        <v/>
      </c>
      <c r="O35" s="13">
        <f>IF($A35="","",IFERROR(SUMPRODUCT(($C$6:$L$6="Test")*(C35:L35))/SUMPRODUCT(($C$6:$L$6="Test")*(C35:L35&lt;&gt;"")*($C$7:$L$7)),""))</f>
        <v/>
      </c>
      <c r="P35" s="13">
        <f>IF($A35="","",IFERROR(SUMPRODUCT(($C$6:$L$6="Project")*(C35:L35))/SUMPRODUCT(($C$6:$L$6="Project")*(C35:L35&lt;&gt;"")*($C$7:$L$7)),""))</f>
        <v/>
      </c>
      <c r="Q35" s="14">
        <f>IF($A35="","",IFERROR((IF(M35="",0,M35*$U$6)+IF(N35="",0,N35*$U$7)+IF(O35="",0,O35*$U$8)+IF(P35="",0,P35*$U$9))/(IF(M35="",0,$U$6)+IF(N35="",0,$U$7)+IF(O35="",0,$U$8)+IF(P35="",0,$U$9)),""))</f>
        <v/>
      </c>
      <c r="R35" s="15">
        <f>IF(Q35="","",IF(Q35&gt;=0.9,"A",IF(Q35&gt;=0.8,"B",IF(Q35&gt;=0.7,"C",IF(Q35&gt;=0.6,"D","F")))))</f>
        <v/>
      </c>
    </row>
    <row r="36">
      <c r="A36" s="4" t="n"/>
      <c r="B36" s="4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3">
        <f>IF($A36="","",IFERROR(SUMPRODUCT(($C$6:$L$6="Homework")*(C36:L36))/SUMPRODUCT(($C$6:$L$6="Homework")*(C36:L36&lt;&gt;"")*($C$7:$L$7)),""))</f>
        <v/>
      </c>
      <c r="N36" s="13">
        <f>IF($A36="","",IFERROR(SUMPRODUCT(($C$6:$L$6="Quiz")*(C36:L36))/SUMPRODUCT(($C$6:$L$6="Quiz")*(C36:L36&lt;&gt;"")*($C$7:$L$7)),""))</f>
        <v/>
      </c>
      <c r="O36" s="13">
        <f>IF($A36="","",IFERROR(SUMPRODUCT(($C$6:$L$6="Test")*(C36:L36))/SUMPRODUCT(($C$6:$L$6="Test")*(C36:L36&lt;&gt;"")*($C$7:$L$7)),""))</f>
        <v/>
      </c>
      <c r="P36" s="13">
        <f>IF($A36="","",IFERROR(SUMPRODUCT(($C$6:$L$6="Project")*(C36:L36))/SUMPRODUCT(($C$6:$L$6="Project")*(C36:L36&lt;&gt;"")*($C$7:$L$7)),""))</f>
        <v/>
      </c>
      <c r="Q36" s="14">
        <f>IF($A36="","",IFERROR((IF(M36="",0,M36*$U$6)+IF(N36="",0,N36*$U$7)+IF(O36="",0,O36*$U$8)+IF(P36="",0,P36*$U$9))/(IF(M36="",0,$U$6)+IF(N36="",0,$U$7)+IF(O36="",0,$U$8)+IF(P36="",0,$U$9)),""))</f>
        <v/>
      </c>
      <c r="R36" s="15">
        <f>IF(Q36="","",IF(Q36&gt;=0.9,"A",IF(Q36&gt;=0.8,"B",IF(Q36&gt;=0.7,"C",IF(Q36&gt;=0.6,"D","F")))))</f>
        <v/>
      </c>
    </row>
    <row r="37">
      <c r="A37" s="4" t="n"/>
      <c r="B37" s="4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3">
        <f>IF($A37="","",IFERROR(SUMPRODUCT(($C$6:$L$6="Homework")*(C37:L37))/SUMPRODUCT(($C$6:$L$6="Homework")*(C37:L37&lt;&gt;"")*($C$7:$L$7)),""))</f>
        <v/>
      </c>
      <c r="N37" s="13">
        <f>IF($A37="","",IFERROR(SUMPRODUCT(($C$6:$L$6="Quiz")*(C37:L37))/SUMPRODUCT(($C$6:$L$6="Quiz")*(C37:L37&lt;&gt;"")*($C$7:$L$7)),""))</f>
        <v/>
      </c>
      <c r="O37" s="13">
        <f>IF($A37="","",IFERROR(SUMPRODUCT(($C$6:$L$6="Test")*(C37:L37))/SUMPRODUCT(($C$6:$L$6="Test")*(C37:L37&lt;&gt;"")*($C$7:$L$7)),""))</f>
        <v/>
      </c>
      <c r="P37" s="13">
        <f>IF($A37="","",IFERROR(SUMPRODUCT(($C$6:$L$6="Project")*(C37:L37))/SUMPRODUCT(($C$6:$L$6="Project")*(C37:L37&lt;&gt;"")*($C$7:$L$7)),""))</f>
        <v/>
      </c>
      <c r="Q37" s="14">
        <f>IF($A37="","",IFERROR((IF(M37="",0,M37*$U$6)+IF(N37="",0,N37*$U$7)+IF(O37="",0,O37*$U$8)+IF(P37="",0,P37*$U$9))/(IF(M37="",0,$U$6)+IF(N37="",0,$U$7)+IF(O37="",0,$U$8)+IF(P37="",0,$U$9)),""))</f>
        <v/>
      </c>
      <c r="R37" s="15">
        <f>IF(Q37="","",IF(Q37&gt;=0.9,"A",IF(Q37&gt;=0.8,"B",IF(Q37&gt;=0.7,"C",IF(Q37&gt;=0.6,"D","F")))))</f>
        <v/>
      </c>
    </row>
    <row r="38">
      <c r="A38" s="8" t="inlineStr">
        <is>
          <t>Class average</t>
        </is>
      </c>
      <c r="B38" s="8" t="n"/>
      <c r="C38" s="18">
        <f>IFERROR(AVERAGE(C8:C37)/C$7,"")</f>
        <v/>
      </c>
      <c r="D38" s="18">
        <f>IFERROR(AVERAGE(D8:D37)/D$7,"")</f>
        <v/>
      </c>
      <c r="E38" s="18">
        <f>IFERROR(AVERAGE(E8:E37)/E$7,"")</f>
        <v/>
      </c>
      <c r="F38" s="18">
        <f>IFERROR(AVERAGE(F8:F37)/F$7,"")</f>
        <v/>
      </c>
      <c r="G38" s="18">
        <f>IFERROR(AVERAGE(G8:G37)/G$7,"")</f>
        <v/>
      </c>
      <c r="H38" s="18">
        <f>IFERROR(AVERAGE(H8:H37)/H$7,"")</f>
        <v/>
      </c>
      <c r="I38" s="18">
        <f>IFERROR(AVERAGE(I8:I37)/I$7,"")</f>
        <v/>
      </c>
      <c r="J38" s="18">
        <f>IFERROR(AVERAGE(J8:J37)/J$7,"")</f>
        <v/>
      </c>
      <c r="K38" s="18">
        <f>IFERROR(AVERAGE(K8:K37)/K$7,"")</f>
        <v/>
      </c>
      <c r="L38" s="18">
        <f>IFERROR(AVERAGE(L8:L37)/L$7,"")</f>
        <v/>
      </c>
      <c r="M38" s="18">
        <f>IFERROR(AVERAGE(M8:M37),"")</f>
        <v/>
      </c>
      <c r="N38" s="18">
        <f>IFERROR(AVERAGE(N8:N37),"")</f>
        <v/>
      </c>
      <c r="O38" s="18">
        <f>IFERROR(AVERAGE(O8:O37),"")</f>
        <v/>
      </c>
      <c r="P38" s="18">
        <f>IFERROR(AVERAGE(P8:P37),"")</f>
        <v/>
      </c>
      <c r="Q38" s="18">
        <f>IFERROR(AVERAGE(Q8:Q37),"")</f>
        <v/>
      </c>
      <c r="R38" s="8" t="n"/>
    </row>
  </sheetData>
  <mergeCells count="1">
    <mergeCell ref="B3:E3"/>
  </mergeCells>
  <conditionalFormatting sqref="R8:R37">
    <cfRule type="cellIs" priority="1" operator="equal" dxfId="0">
      <formula>"A"</formula>
    </cfRule>
    <cfRule type="cellIs" priority="2" operator="equal" dxfId="1">
      <formula>"F"</formula>
    </cfRule>
  </conditionalFormatting>
  <dataValidations count="1">
    <dataValidation sqref="C6:L6" showDropDown="0" showInputMessage="0" showErrorMessage="0" allowBlank="1" type="list">
      <formula1>"Homework,Quiz,Test,Project"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2026-10-20T18:12:25Z</dcterms:created>
  <dcterms:modified xmlns:dcterms="http://purl.org/dc/terms/" xmlns:xsi="http://www.w3.org/2001/XMLSchema-instance" xsi:type="dcterms:W3CDTF">2026-10-20T18:12:25Z</dcterms:modified>
</cp:coreProperties>
</file>