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dding Budg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"/>
    <numFmt numFmtId="165" formatCode="0.0%"/>
  </numFmts>
  <fonts count="6">
    <font>
      <name val="Calibri"/>
      <family val="2"/>
      <color theme="1"/>
      <sz val="11"/>
      <scheme val="minor"/>
    </font>
    <font>
      <b val="1"/>
      <color rgb="001F4E78"/>
      <sz val="16"/>
    </font>
    <font>
      <b val="1"/>
      <sz val="12"/>
    </font>
    <font>
      <b val="1"/>
    </font>
    <font>
      <b val="1"/>
      <color rgb="00FFFFFF"/>
      <sz val="11"/>
    </font>
    <font>
      <b val="1"/>
      <sz val="11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1F4E78"/>
      </patternFill>
    </fill>
    <fill>
      <patternFill patternType="solid">
        <fgColor rgb="00DDEBF7"/>
      </patternFill>
    </fill>
  </fills>
  <borders count="2">
    <border>
      <left/>
      <right/>
      <top/>
      <bottom/>
      <diagonal/>
    </border>
    <border>
      <left style="thin">
        <color rgb="00B0B0B0"/>
      </left>
      <right style="thin">
        <color rgb="00B0B0B0"/>
      </right>
      <top style="thin">
        <color rgb="00B0B0B0"/>
      </top>
      <bottom style="thin">
        <color rgb="00B0B0B0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0" fillId="2" borderId="1" pivotButton="0" quotePrefix="0" xfId="0"/>
    <xf numFmtId="0" fontId="0" fillId="2" borderId="1" pivotButton="0" quotePrefix="0" xfId="0"/>
    <xf numFmtId="0" fontId="3" fillId="0" borderId="0" pivotButton="0" quotePrefix="0" xfId="0"/>
    <xf numFmtId="164" fontId="0" fillId="0" borderId="0" pivotButton="0" quotePrefix="0" xfId="0"/>
    <xf numFmtId="0" fontId="4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164" fontId="0" fillId="0" borderId="1" pivotButton="0" quotePrefix="0" xfId="0"/>
    <xf numFmtId="165" fontId="0" fillId="0" borderId="1" pivotButton="0" quotePrefix="0" xfId="0"/>
    <xf numFmtId="0" fontId="5" fillId="4" borderId="1" pivotButton="0" quotePrefix="0" xfId="0"/>
    <xf numFmtId="164" fontId="5" fillId="4" borderId="1" pivotButton="0" quotePrefix="0" xfId="0"/>
    <xf numFmtId="165" fontId="5" fillId="4" borderId="1" pivotButton="0" quotePrefix="0" xfId="0"/>
  </cellXfs>
  <cellStyles count="1">
    <cellStyle name="Normal" xfId="0" builtinId="0" hidden="0"/>
  </cellStyles>
  <dxfs count="1">
    <dxf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14" customWidth="1" min="2" max="2"/>
    <col width="14" customWidth="1" min="3" max="3"/>
    <col width="14" customWidth="1" min="4" max="4"/>
    <col width="14" customWidth="1" min="5" max="5"/>
    <col width="12" customWidth="1" min="6" max="6"/>
  </cols>
  <sheetData>
    <row r="1" ht="28" customHeight="1">
      <c r="A1" s="1" t="inlineStr">
        <is>
          <t>Wedding Budget Planner</t>
        </is>
      </c>
    </row>
    <row r="2">
      <c r="A2" s="2" t="inlineStr">
        <is>
          <t>Total Budget</t>
        </is>
      </c>
      <c r="B2" s="3" t="n">
        <v>30000</v>
      </c>
    </row>
    <row r="3">
      <c r="A3" s="2" t="inlineStr">
        <is>
          <t>Guest Count</t>
        </is>
      </c>
      <c r="B3" s="4" t="n">
        <v>100</v>
      </c>
    </row>
    <row r="4">
      <c r="A4" s="5" t="inlineStr">
        <is>
          <t>Cost Per Guest</t>
        </is>
      </c>
      <c r="B4" s="6">
        <f>IF(B3=0,0,B2/B3)</f>
        <v/>
      </c>
    </row>
    <row r="6">
      <c r="A6" s="7" t="inlineStr">
        <is>
          <t>Category</t>
        </is>
      </c>
      <c r="B6" s="7" t="inlineStr">
        <is>
          <t>Budgeted</t>
        </is>
      </c>
      <c r="C6" s="7" t="inlineStr">
        <is>
          <t>Actual Spent</t>
        </is>
      </c>
      <c r="D6" s="7" t="inlineStr">
        <is>
          <t>Deposit Paid</t>
        </is>
      </c>
      <c r="E6" s="7" t="inlineStr">
        <is>
          <t>Remaining</t>
        </is>
      </c>
      <c r="F6" s="7" t="inlineStr">
        <is>
          <t>% of Budget</t>
        </is>
      </c>
    </row>
    <row r="7">
      <c r="A7" s="8" t="inlineStr">
        <is>
          <t>Venue &amp; Rentals</t>
        </is>
      </c>
      <c r="B7" s="9">
        <f>ROUND($B$2*0.3,0)</f>
        <v/>
      </c>
      <c r="C7" s="3" t="n">
        <v>0</v>
      </c>
      <c r="D7" s="3" t="n">
        <v>0</v>
      </c>
      <c r="E7" s="9">
        <f>B7-C7</f>
        <v/>
      </c>
      <c r="F7" s="10">
        <f>IF($B$2=0,0,B7/$B$2)</f>
        <v/>
      </c>
    </row>
    <row r="8">
      <c r="A8" s="8" t="inlineStr">
        <is>
          <t>Catering &amp; Bar</t>
        </is>
      </c>
      <c r="B8" s="9">
        <f>ROUND($B$2*0.2,0)</f>
        <v/>
      </c>
      <c r="C8" s="3" t="n">
        <v>0</v>
      </c>
      <c r="D8" s="3" t="n">
        <v>0</v>
      </c>
      <c r="E8" s="9">
        <f>B8-C8</f>
        <v/>
      </c>
      <c r="F8" s="10">
        <f>IF($B$2=0,0,B8/$B$2)</f>
        <v/>
      </c>
    </row>
    <row r="9">
      <c r="A9" s="8" t="inlineStr">
        <is>
          <t>Photography / Videography</t>
        </is>
      </c>
      <c r="B9" s="9">
        <f>ROUND($B$2*0.12,0)</f>
        <v/>
      </c>
      <c r="C9" s="3" t="n">
        <v>0</v>
      </c>
      <c r="D9" s="3" t="n">
        <v>0</v>
      </c>
      <c r="E9" s="9">
        <f>B9-C9</f>
        <v/>
      </c>
      <c r="F9" s="10">
        <f>IF($B$2=0,0,B9/$B$2)</f>
        <v/>
      </c>
    </row>
    <row r="10">
      <c r="A10" s="8" t="inlineStr">
        <is>
          <t>Attire &amp; Beauty</t>
        </is>
      </c>
      <c r="B10" s="9">
        <f>ROUND($B$2*0.08,0)</f>
        <v/>
      </c>
      <c r="C10" s="3" t="n">
        <v>0</v>
      </c>
      <c r="D10" s="3" t="n">
        <v>0</v>
      </c>
      <c r="E10" s="9">
        <f>B10-C10</f>
        <v/>
      </c>
      <c r="F10" s="10">
        <f>IF($B$2=0,0,B10/$B$2)</f>
        <v/>
      </c>
    </row>
    <row r="11">
      <c r="A11" s="8" t="inlineStr">
        <is>
          <t>Flowers &amp; Decor</t>
        </is>
      </c>
      <c r="B11" s="9">
        <f>ROUND($B$2*0.08,0)</f>
        <v/>
      </c>
      <c r="C11" s="3" t="n">
        <v>0</v>
      </c>
      <c r="D11" s="3" t="n">
        <v>0</v>
      </c>
      <c r="E11" s="9">
        <f>B11-C11</f>
        <v/>
      </c>
      <c r="F11" s="10">
        <f>IF($B$2=0,0,B11/$B$2)</f>
        <v/>
      </c>
    </row>
    <row r="12">
      <c r="A12" s="8" t="inlineStr">
        <is>
          <t>Music / DJ</t>
        </is>
      </c>
      <c r="B12" s="9">
        <f>ROUND($B$2*0.06,0)</f>
        <v/>
      </c>
      <c r="C12" s="3" t="n">
        <v>0</v>
      </c>
      <c r="D12" s="3" t="n">
        <v>0</v>
      </c>
      <c r="E12" s="9">
        <f>B12-C12</f>
        <v/>
      </c>
      <c r="F12" s="10">
        <f>IF($B$2=0,0,B12/$B$2)</f>
        <v/>
      </c>
    </row>
    <row r="13">
      <c r="A13" s="8" t="inlineStr">
        <is>
          <t>Cake &amp; Desserts</t>
        </is>
      </c>
      <c r="B13" s="9">
        <f>ROUND($B$2*0.02,0)</f>
        <v/>
      </c>
      <c r="C13" s="3" t="n">
        <v>0</v>
      </c>
      <c r="D13" s="3" t="n">
        <v>0</v>
      </c>
      <c r="E13" s="9">
        <f>B13-C13</f>
        <v/>
      </c>
      <c r="F13" s="10">
        <f>IF($B$2=0,0,B13/$B$2)</f>
        <v/>
      </c>
    </row>
    <row r="14">
      <c r="A14" s="8" t="inlineStr">
        <is>
          <t>Invitations &amp; Stationery</t>
        </is>
      </c>
      <c r="B14" s="9">
        <f>ROUND($B$2*0.03,0)</f>
        <v/>
      </c>
      <c r="C14" s="3" t="n">
        <v>0</v>
      </c>
      <c r="D14" s="3" t="n">
        <v>0</v>
      </c>
      <c r="E14" s="9">
        <f>B14-C14</f>
        <v/>
      </c>
      <c r="F14" s="10">
        <f>IF($B$2=0,0,B14/$B$2)</f>
        <v/>
      </c>
    </row>
    <row r="15">
      <c r="A15" s="8" t="inlineStr">
        <is>
          <t>Transportation</t>
        </is>
      </c>
      <c r="B15" s="9">
        <f>ROUND($B$2*0.02,0)</f>
        <v/>
      </c>
      <c r="C15" s="3" t="n">
        <v>0</v>
      </c>
      <c r="D15" s="3" t="n">
        <v>0</v>
      </c>
      <c r="E15" s="9">
        <f>B15-C15</f>
        <v/>
      </c>
      <c r="F15" s="10">
        <f>IF($B$2=0,0,B15/$B$2)</f>
        <v/>
      </c>
    </row>
    <row r="16">
      <c r="A16" s="8" t="inlineStr">
        <is>
          <t>Rings &amp; Officiant</t>
        </is>
      </c>
      <c r="B16" s="9">
        <f>ROUND($B$2*0.03,0)</f>
        <v/>
      </c>
      <c r="C16" s="3" t="n">
        <v>0</v>
      </c>
      <c r="D16" s="3" t="n">
        <v>0</v>
      </c>
      <c r="E16" s="9">
        <f>B16-C16</f>
        <v/>
      </c>
      <c r="F16" s="10">
        <f>IF($B$2=0,0,B16/$B$2)</f>
        <v/>
      </c>
    </row>
    <row r="17">
      <c r="A17" s="8" t="inlineStr">
        <is>
          <t>Honeymoon</t>
        </is>
      </c>
      <c r="B17" s="9">
        <f>ROUND($B$2*0.04,0)</f>
        <v/>
      </c>
      <c r="C17" s="3" t="n">
        <v>0</v>
      </c>
      <c r="D17" s="3" t="n">
        <v>0</v>
      </c>
      <c r="E17" s="9">
        <f>B17-C17</f>
        <v/>
      </c>
      <c r="F17" s="10">
        <f>IF($B$2=0,0,B17/$B$2)</f>
        <v/>
      </c>
    </row>
    <row r="18">
      <c r="A18" s="8" t="inlineStr">
        <is>
          <t>Miscellaneous</t>
        </is>
      </c>
      <c r="B18" s="9">
        <f>ROUND($B$2*0.02,0)</f>
        <v/>
      </c>
      <c r="C18" s="3" t="n">
        <v>0</v>
      </c>
      <c r="D18" s="3" t="n">
        <v>0</v>
      </c>
      <c r="E18" s="9">
        <f>B18-C18</f>
        <v/>
      </c>
      <c r="F18" s="10">
        <f>IF($B$2=0,0,B18/$B$2)</f>
        <v/>
      </c>
    </row>
    <row r="19">
      <c r="A19" s="11" t="inlineStr">
        <is>
          <t>TOTAL</t>
        </is>
      </c>
      <c r="B19" s="12">
        <f>SUM(B7:B18)</f>
        <v/>
      </c>
      <c r="C19" s="12">
        <f>SUM(C7:C18)</f>
        <v/>
      </c>
      <c r="D19" s="12">
        <f>SUM(D7:D18)</f>
        <v/>
      </c>
      <c r="E19" s="12">
        <f>B19-C19</f>
        <v/>
      </c>
      <c r="F19" s="13">
        <f>IF($B$2=0,0,B19/$B$2)</f>
        <v/>
      </c>
    </row>
  </sheetData>
  <mergeCells count="1">
    <mergeCell ref="A1:F1"/>
  </mergeCells>
  <conditionalFormatting sqref="E7:E19">
    <cfRule type="cellIs" priority="1" operator="lessThan" dxfId="0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SnagATool</dc:creator>
  <dc:title xmlns:dc="http://purl.org/dc/elements/1.1/">Wedding Budget Planner</dc:title>
  <dcterms:created xmlns:dcterms="http://purl.org/dc/terms/" xmlns:xsi="http://www.w3.org/2001/XMLSchema-instance" xsi:type="dcterms:W3CDTF">2026-10-18T05:14:10Z</dcterms:created>
  <dcterms:modified xmlns:dcterms="http://purl.org/dc/terms/" xmlns:xsi="http://www.w3.org/2001/XMLSchema-instance" xsi:type="dcterms:W3CDTF">2026-10-18T05:14:10Z</dcterms:modified>
</cp:coreProperties>
</file>